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charts/chart89.xml" ContentType="application/vnd.openxmlformats-officedocument.drawingml.chart+xml"/>
  <Override PartName="/xl/theme/themeOverride89.xml" ContentType="application/vnd.openxmlformats-officedocument.themeOverride+xml"/>
  <Override PartName="/xl/charts/chart90.xml" ContentType="application/vnd.openxmlformats-officedocument.drawingml.chart+xml"/>
  <Override PartName="/xl/theme/themeOverride90.xml" ContentType="application/vnd.openxmlformats-officedocument.themeOverride+xml"/>
  <Override PartName="/xl/charts/chart91.xml" ContentType="application/vnd.openxmlformats-officedocument.drawingml.chart+xml"/>
  <Override PartName="/xl/theme/themeOverride91.xml" ContentType="application/vnd.openxmlformats-officedocument.themeOverride+xml"/>
  <Override PartName="/xl/charts/chart92.xml" ContentType="application/vnd.openxmlformats-officedocument.drawingml.chart+xml"/>
  <Override PartName="/xl/theme/themeOverride92.xml" ContentType="application/vnd.openxmlformats-officedocument.themeOverride+xml"/>
  <Override PartName="/xl/charts/chart93.xml" ContentType="application/vnd.openxmlformats-officedocument.drawingml.chart+xml"/>
  <Override PartName="/xl/theme/themeOverride93.xml" ContentType="application/vnd.openxmlformats-officedocument.themeOverride+xml"/>
  <Override PartName="/xl/charts/chart94.xml" ContentType="application/vnd.openxmlformats-officedocument.drawingml.chart+xml"/>
  <Override PartName="/xl/theme/themeOverride94.xml" ContentType="application/vnd.openxmlformats-officedocument.themeOverride+xml"/>
  <Override PartName="/xl/charts/chart95.xml" ContentType="application/vnd.openxmlformats-officedocument.drawingml.chart+xml"/>
  <Override PartName="/xl/theme/themeOverride95.xml" ContentType="application/vnd.openxmlformats-officedocument.themeOverride+xml"/>
  <Override PartName="/xl/charts/chart96.xml" ContentType="application/vnd.openxmlformats-officedocument.drawingml.chart+xml"/>
  <Override PartName="/xl/theme/themeOverride96.xml" ContentType="application/vnd.openxmlformats-officedocument.themeOverride+xml"/>
  <Override PartName="/xl/charts/chart97.xml" ContentType="application/vnd.openxmlformats-officedocument.drawingml.chart+xml"/>
  <Override PartName="/xl/theme/themeOverride97.xml" ContentType="application/vnd.openxmlformats-officedocument.themeOverride+xml"/>
  <Override PartName="/xl/charts/chart98.xml" ContentType="application/vnd.openxmlformats-officedocument.drawingml.chart+xml"/>
  <Override PartName="/xl/theme/themeOverride98.xml" ContentType="application/vnd.openxmlformats-officedocument.themeOverride+xml"/>
  <Override PartName="/xl/charts/chart99.xml" ContentType="application/vnd.openxmlformats-officedocument.drawingml.chart+xml"/>
  <Override PartName="/xl/theme/themeOverride99.xml" ContentType="application/vnd.openxmlformats-officedocument.themeOverride+xml"/>
  <Override PartName="/xl/charts/chart100.xml" ContentType="application/vnd.openxmlformats-officedocument.drawingml.chart+xml"/>
  <Override PartName="/xl/theme/themeOverride100.xml" ContentType="application/vnd.openxmlformats-officedocument.themeOverride+xml"/>
  <Override PartName="/xl/charts/chart101.xml" ContentType="application/vnd.openxmlformats-officedocument.drawingml.chart+xml"/>
  <Override PartName="/xl/theme/themeOverride101.xml" ContentType="application/vnd.openxmlformats-officedocument.themeOverride+xml"/>
  <Override PartName="/xl/charts/chart102.xml" ContentType="application/vnd.openxmlformats-officedocument.drawingml.chart+xml"/>
  <Override PartName="/xl/theme/themeOverride102.xml" ContentType="application/vnd.openxmlformats-officedocument.themeOverride+xml"/>
  <Override PartName="/xl/charts/chart103.xml" ContentType="application/vnd.openxmlformats-officedocument.drawingml.chart+xml"/>
  <Override PartName="/xl/theme/themeOverride103.xml" ContentType="application/vnd.openxmlformats-officedocument.themeOverride+xml"/>
  <Override PartName="/xl/charts/chart104.xml" ContentType="application/vnd.openxmlformats-officedocument.drawingml.chart+xml"/>
  <Override PartName="/xl/theme/themeOverride104.xml" ContentType="application/vnd.openxmlformats-officedocument.themeOverride+xml"/>
  <Override PartName="/xl/charts/chart105.xml" ContentType="application/vnd.openxmlformats-officedocument.drawingml.chart+xml"/>
  <Override PartName="/xl/theme/themeOverride105.xml" ContentType="application/vnd.openxmlformats-officedocument.themeOverride+xml"/>
  <Override PartName="/xl/charts/chart106.xml" ContentType="application/vnd.openxmlformats-officedocument.drawingml.chart+xml"/>
  <Override PartName="/xl/theme/themeOverride106.xml" ContentType="application/vnd.openxmlformats-officedocument.themeOverride+xml"/>
  <Override PartName="/xl/charts/chart107.xml" ContentType="application/vnd.openxmlformats-officedocument.drawingml.chart+xml"/>
  <Override PartName="/xl/theme/themeOverride107.xml" ContentType="application/vnd.openxmlformats-officedocument.themeOverride+xml"/>
  <Override PartName="/xl/charts/chart108.xml" ContentType="application/vnd.openxmlformats-officedocument.drawingml.chart+xml"/>
  <Override PartName="/xl/theme/themeOverride108.xml" ContentType="application/vnd.openxmlformats-officedocument.themeOverride+xml"/>
  <Override PartName="/xl/charts/chart109.xml" ContentType="application/vnd.openxmlformats-officedocument.drawingml.chart+xml"/>
  <Override PartName="/xl/theme/themeOverride109.xml" ContentType="application/vnd.openxmlformats-officedocument.themeOverride+xml"/>
  <Override PartName="/xl/charts/chart110.xml" ContentType="application/vnd.openxmlformats-officedocument.drawingml.chart+xml"/>
  <Override PartName="/xl/theme/themeOverride110.xml" ContentType="application/vnd.openxmlformats-officedocument.themeOverride+xml"/>
  <Override PartName="/xl/charts/chart111.xml" ContentType="application/vnd.openxmlformats-officedocument.drawingml.chart+xml"/>
  <Override PartName="/xl/theme/themeOverride111.xml" ContentType="application/vnd.openxmlformats-officedocument.themeOverride+xml"/>
  <Override PartName="/xl/charts/chart112.xml" ContentType="application/vnd.openxmlformats-officedocument.drawingml.chart+xml"/>
  <Override PartName="/xl/theme/themeOverride112.xml" ContentType="application/vnd.openxmlformats-officedocument.themeOverride+xml"/>
  <Override PartName="/xl/drawings/drawing2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780" yWindow="760" windowWidth="37060" windowHeight="18740" activeTab="3"/>
  </bookViews>
  <sheets>
    <sheet name="Navigation" sheetId="3" r:id="rId1"/>
    <sheet name="Strains" sheetId="2" r:id="rId2"/>
    <sheet name="980071" sheetId="1" r:id="rId3"/>
    <sheet name="Work" sheetId="5" r:id="rId4"/>
  </sheets>
  <externalReferences>
    <externalReference r:id="rId5"/>
  </externalReferences>
  <definedNames>
    <definedName name="lambda">Work!$I$3</definedName>
    <definedName name="phi0">Work!$I$4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42" i="5" l="1"/>
  <c r="AL43" i="5"/>
  <c r="AL44" i="5"/>
  <c r="AL45" i="5"/>
  <c r="AL46" i="5"/>
  <c r="AL47" i="5"/>
  <c r="AL48" i="5"/>
  <c r="AL49" i="5"/>
  <c r="AL50" i="5"/>
  <c r="AL51" i="5"/>
  <c r="AL52" i="5"/>
  <c r="AL53" i="5"/>
  <c r="AL54" i="5"/>
  <c r="AL55" i="5"/>
  <c r="AL56" i="5"/>
  <c r="AL57" i="5"/>
  <c r="AL58" i="5"/>
  <c r="AL59" i="5"/>
  <c r="AL60" i="5"/>
  <c r="AL61" i="5"/>
  <c r="AL62" i="5"/>
  <c r="AK43" i="5"/>
  <c r="AM43" i="5"/>
  <c r="AK44" i="5"/>
  <c r="AM44" i="5"/>
  <c r="AN44" i="5"/>
  <c r="AK45" i="5"/>
  <c r="AK46" i="5"/>
  <c r="AK47" i="5"/>
  <c r="AM47" i="5"/>
  <c r="AK48" i="5"/>
  <c r="AK49" i="5"/>
  <c r="AK50" i="5"/>
  <c r="AK51" i="5"/>
  <c r="AK52" i="5"/>
  <c r="AM52" i="5"/>
  <c r="AK53" i="5"/>
  <c r="AK54" i="5"/>
  <c r="AK55" i="5"/>
  <c r="AK56" i="5"/>
  <c r="AM56" i="5"/>
  <c r="AN56" i="5"/>
  <c r="AK57" i="5"/>
  <c r="AK58" i="5"/>
  <c r="AK59" i="5"/>
  <c r="AK60" i="5"/>
  <c r="AK61" i="5"/>
  <c r="AK62" i="5"/>
  <c r="AK42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K8" i="5"/>
  <c r="AK9" i="5"/>
  <c r="AK10" i="5"/>
  <c r="AK11" i="5"/>
  <c r="AK12" i="5"/>
  <c r="AK13" i="5"/>
  <c r="AM13" i="5"/>
  <c r="AN13" i="5"/>
  <c r="AK14" i="5"/>
  <c r="AK15" i="5"/>
  <c r="AK16" i="5"/>
  <c r="AM16" i="5"/>
  <c r="AN16" i="5"/>
  <c r="AK17" i="5"/>
  <c r="AK18" i="5"/>
  <c r="AK19" i="5"/>
  <c r="AK20" i="5"/>
  <c r="AM20" i="5"/>
  <c r="AK21" i="5"/>
  <c r="AM21" i="5"/>
  <c r="AK22" i="5"/>
  <c r="AK23" i="5"/>
  <c r="AK24" i="5"/>
  <c r="AM24" i="5"/>
  <c r="AK25" i="5"/>
  <c r="AK26" i="5"/>
  <c r="AK27" i="5"/>
  <c r="AK7" i="5"/>
  <c r="AM7" i="5"/>
  <c r="AM9" i="5"/>
  <c r="AN9" i="5"/>
  <c r="AM17" i="5"/>
  <c r="K43" i="5"/>
  <c r="K44" i="5"/>
  <c r="K45" i="5"/>
  <c r="K46" i="5"/>
  <c r="K47" i="5"/>
  <c r="K48" i="5"/>
  <c r="K42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F61" i="5"/>
  <c r="H61" i="5"/>
  <c r="F62" i="5"/>
  <c r="F63" i="5"/>
  <c r="F64" i="5"/>
  <c r="F60" i="5"/>
  <c r="H60" i="5"/>
  <c r="F56" i="5"/>
  <c r="F57" i="5"/>
  <c r="H57" i="5"/>
  <c r="F58" i="5"/>
  <c r="F55" i="5"/>
  <c r="F43" i="5"/>
  <c r="H43" i="5"/>
  <c r="F44" i="5"/>
  <c r="H44" i="5"/>
  <c r="F45" i="5"/>
  <c r="F46" i="5"/>
  <c r="F47" i="5"/>
  <c r="H47" i="5"/>
  <c r="F48" i="5"/>
  <c r="F59" i="5"/>
  <c r="F49" i="5"/>
  <c r="H49" i="5"/>
  <c r="I49" i="5"/>
  <c r="F50" i="5"/>
  <c r="F51" i="5"/>
  <c r="H51" i="5"/>
  <c r="F52" i="5"/>
  <c r="H52" i="5"/>
  <c r="F53" i="5"/>
  <c r="F42" i="5"/>
  <c r="F54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K26" i="5"/>
  <c r="K27" i="5"/>
  <c r="K28" i="5"/>
  <c r="K29" i="5"/>
  <c r="K25" i="5"/>
  <c r="K21" i="5"/>
  <c r="K22" i="5"/>
  <c r="K23" i="5"/>
  <c r="K20" i="5"/>
  <c r="K8" i="5"/>
  <c r="K9" i="5"/>
  <c r="K10" i="5"/>
  <c r="K11" i="5"/>
  <c r="K12" i="5"/>
  <c r="K13" i="5"/>
  <c r="K24" i="5"/>
  <c r="K14" i="5"/>
  <c r="K15" i="5"/>
  <c r="K16" i="5"/>
  <c r="K17" i="5"/>
  <c r="K18" i="5"/>
  <c r="K7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F26" i="5"/>
  <c r="H26" i="5"/>
  <c r="F27" i="5"/>
  <c r="H27" i="5"/>
  <c r="F28" i="5"/>
  <c r="F29" i="5"/>
  <c r="F25" i="5"/>
  <c r="H25" i="5"/>
  <c r="I25" i="5"/>
  <c r="F21" i="5"/>
  <c r="H21" i="5"/>
  <c r="F22" i="5"/>
  <c r="H22" i="5"/>
  <c r="I22" i="5"/>
  <c r="F23" i="5"/>
  <c r="H23" i="5"/>
  <c r="F20" i="5"/>
  <c r="F8" i="5"/>
  <c r="H8" i="5"/>
  <c r="F9" i="5"/>
  <c r="H9" i="5"/>
  <c r="F15" i="5"/>
  <c r="H15" i="5"/>
  <c r="O18" i="5"/>
  <c r="F10" i="5"/>
  <c r="F11" i="5"/>
  <c r="F12" i="5"/>
  <c r="H12" i="5"/>
  <c r="F13" i="5"/>
  <c r="H13" i="5"/>
  <c r="F14" i="5"/>
  <c r="F16" i="5"/>
  <c r="H16" i="5"/>
  <c r="F17" i="5"/>
  <c r="H17" i="5"/>
  <c r="I17" i="5"/>
  <c r="F18" i="5"/>
  <c r="F7" i="5"/>
  <c r="F19" i="5"/>
  <c r="H19" i="5"/>
  <c r="H64" i="5"/>
  <c r="H63" i="5"/>
  <c r="I63" i="5"/>
  <c r="AM62" i="5"/>
  <c r="H62" i="5"/>
  <c r="AM61" i="5"/>
  <c r="AM60" i="5"/>
  <c r="AN60" i="5"/>
  <c r="AM59" i="5"/>
  <c r="AM58" i="5"/>
  <c r="H58" i="5"/>
  <c r="AM57" i="5"/>
  <c r="H56" i="5"/>
  <c r="AM55" i="5"/>
  <c r="H55" i="5"/>
  <c r="AM54" i="5"/>
  <c r="E54" i="5"/>
  <c r="AM53" i="5"/>
  <c r="AN53" i="5"/>
  <c r="H53" i="5"/>
  <c r="AM51" i="5"/>
  <c r="AM50" i="5"/>
  <c r="AN50" i="5"/>
  <c r="H50" i="5"/>
  <c r="AM49" i="5"/>
  <c r="AM48" i="5"/>
  <c r="L48" i="5"/>
  <c r="L47" i="5"/>
  <c r="AM46" i="5"/>
  <c r="AN46" i="5"/>
  <c r="L46" i="5"/>
  <c r="H46" i="5"/>
  <c r="AM45" i="5"/>
  <c r="L45" i="5"/>
  <c r="H45" i="5"/>
  <c r="L44" i="5"/>
  <c r="L43" i="5"/>
  <c r="L42" i="5"/>
  <c r="H29" i="5"/>
  <c r="I29" i="5"/>
  <c r="C29" i="5"/>
  <c r="H28" i="5"/>
  <c r="C28" i="5"/>
  <c r="AM27" i="5"/>
  <c r="C27" i="5"/>
  <c r="AM26" i="5"/>
  <c r="C26" i="5"/>
  <c r="AM25" i="5"/>
  <c r="C25" i="5"/>
  <c r="AM23" i="5"/>
  <c r="C23" i="5"/>
  <c r="AM22" i="5"/>
  <c r="C22" i="5"/>
  <c r="C21" i="5"/>
  <c r="H20" i="5"/>
  <c r="C20" i="5"/>
  <c r="AM19" i="5"/>
  <c r="K19" i="5"/>
  <c r="E19" i="5"/>
  <c r="AM18" i="5"/>
  <c r="AN18" i="5"/>
  <c r="H18" i="5"/>
  <c r="C18" i="5"/>
  <c r="C17" i="5"/>
  <c r="C16" i="5"/>
  <c r="AM15" i="5"/>
  <c r="C15" i="5"/>
  <c r="AM14" i="5"/>
  <c r="H14" i="5"/>
  <c r="I14" i="5"/>
  <c r="C14" i="5"/>
  <c r="C13" i="5"/>
  <c r="C24" i="5"/>
  <c r="C12" i="5"/>
  <c r="AM11" i="5"/>
  <c r="H11" i="5"/>
  <c r="C11" i="5"/>
  <c r="AM10" i="5"/>
  <c r="H10" i="5"/>
  <c r="C10" i="5"/>
  <c r="C9" i="5"/>
  <c r="C8" i="5"/>
  <c r="C7" i="5"/>
  <c r="C19" i="5"/>
  <c r="AN48" i="5"/>
  <c r="I45" i="5"/>
  <c r="P54" i="5"/>
  <c r="Q54" i="5"/>
  <c r="O21" i="5"/>
  <c r="O17" i="5"/>
  <c r="I11" i="5"/>
  <c r="P20" i="5"/>
  <c r="Q20" i="5"/>
  <c r="O52" i="5"/>
  <c r="AN62" i="5"/>
  <c r="AN58" i="5"/>
  <c r="AM42" i="5"/>
  <c r="AN42" i="5"/>
  <c r="AN23" i="5"/>
  <c r="AN27" i="5"/>
  <c r="AM12" i="5"/>
  <c r="AN12" i="5"/>
  <c r="AN20" i="5"/>
  <c r="AN24" i="5"/>
  <c r="AM8" i="5"/>
  <c r="AN8" i="5"/>
  <c r="I61" i="5"/>
  <c r="I57" i="5"/>
  <c r="I43" i="5"/>
  <c r="P52" i="5"/>
  <c r="Q52" i="5"/>
  <c r="O55" i="5"/>
  <c r="O54" i="5"/>
  <c r="I47" i="5"/>
  <c r="P56" i="5"/>
  <c r="Q56" i="5"/>
  <c r="I51" i="5"/>
  <c r="I10" i="5"/>
  <c r="P19" i="5"/>
  <c r="Q19" i="5"/>
  <c r="I15" i="5"/>
  <c r="I20" i="5"/>
  <c r="I26" i="5"/>
  <c r="O20" i="5"/>
  <c r="H7" i="5"/>
  <c r="I7" i="5"/>
  <c r="P16" i="5"/>
  <c r="Q16" i="5"/>
  <c r="H54" i="5"/>
  <c r="I54" i="5"/>
  <c r="H59" i="5"/>
  <c r="I59" i="5"/>
  <c r="O16" i="5"/>
  <c r="O53" i="5"/>
  <c r="O19" i="5"/>
  <c r="O56" i="5"/>
  <c r="I8" i="5"/>
  <c r="P17" i="5"/>
  <c r="Q17" i="5"/>
  <c r="AN10" i="5"/>
  <c r="I12" i="5"/>
  <c r="P21" i="5"/>
  <c r="Q21" i="5"/>
  <c r="AN14" i="5"/>
  <c r="I16" i="5"/>
  <c r="I18" i="5"/>
  <c r="AN19" i="5"/>
  <c r="AN21" i="5"/>
  <c r="I23" i="5"/>
  <c r="F24" i="5"/>
  <c r="AN25" i="5"/>
  <c r="I27" i="5"/>
  <c r="AN43" i="5"/>
  <c r="I44" i="5"/>
  <c r="P53" i="5"/>
  <c r="Q53" i="5"/>
  <c r="AN45" i="5"/>
  <c r="I46" i="5"/>
  <c r="P55" i="5"/>
  <c r="Q55" i="5"/>
  <c r="AN47" i="5"/>
  <c r="AN49" i="5"/>
  <c r="I50" i="5"/>
  <c r="AN52" i="5"/>
  <c r="I53" i="5"/>
  <c r="AN55" i="5"/>
  <c r="I56" i="5"/>
  <c r="AN7" i="5"/>
  <c r="I9" i="5"/>
  <c r="P18" i="5"/>
  <c r="Q18" i="5"/>
  <c r="AN11" i="5"/>
  <c r="I13" i="5"/>
  <c r="AN15" i="5"/>
  <c r="AN17" i="5"/>
  <c r="I19" i="5"/>
  <c r="I21" i="5"/>
  <c r="AN22" i="5"/>
  <c r="AN26" i="5"/>
  <c r="I28" i="5"/>
  <c r="H42" i="5"/>
  <c r="H48" i="5"/>
  <c r="O51" i="5"/>
  <c r="I48" i="5"/>
  <c r="AN51" i="5"/>
  <c r="I52" i="5"/>
  <c r="AN54" i="5"/>
  <c r="I55" i="5"/>
  <c r="AN57" i="5"/>
  <c r="I58" i="5"/>
  <c r="AN59" i="5"/>
  <c r="I60" i="5"/>
  <c r="AN61" i="5"/>
  <c r="I62" i="5"/>
  <c r="I64" i="5"/>
  <c r="H24" i="5"/>
  <c r="I24" i="5"/>
  <c r="I42" i="5"/>
  <c r="P51" i="5"/>
  <c r="Q51" i="5"/>
  <c r="M113" i="2"/>
  <c r="I113" i="2"/>
  <c r="M112" i="2"/>
  <c r="I112" i="2"/>
  <c r="M111" i="2"/>
  <c r="I111" i="2"/>
  <c r="M110" i="2"/>
  <c r="I110" i="2"/>
  <c r="M109" i="2"/>
  <c r="I109" i="2"/>
  <c r="M108" i="2"/>
  <c r="I108" i="2"/>
  <c r="M107" i="2"/>
  <c r="I107" i="2"/>
  <c r="M106" i="2"/>
  <c r="I106" i="2"/>
  <c r="M105" i="2"/>
  <c r="I105" i="2"/>
  <c r="M104" i="2"/>
  <c r="I104" i="2"/>
  <c r="M103" i="2"/>
  <c r="I103" i="2"/>
  <c r="M102" i="2"/>
  <c r="I102" i="2"/>
  <c r="M101" i="2"/>
  <c r="I101" i="2"/>
  <c r="M100" i="2"/>
  <c r="I100" i="2"/>
  <c r="M99" i="2"/>
  <c r="I99" i="2"/>
  <c r="M98" i="2"/>
  <c r="I98" i="2"/>
  <c r="M97" i="2"/>
  <c r="I97" i="2"/>
  <c r="M96" i="2"/>
  <c r="I96" i="2"/>
  <c r="M95" i="2"/>
  <c r="I95" i="2"/>
  <c r="M94" i="2"/>
  <c r="I94" i="2"/>
  <c r="M93" i="2"/>
  <c r="I93" i="2"/>
  <c r="M92" i="2"/>
  <c r="I92" i="2"/>
  <c r="M91" i="2"/>
  <c r="I91" i="2"/>
  <c r="M90" i="2"/>
  <c r="I90" i="2"/>
  <c r="M89" i="2"/>
  <c r="I89" i="2"/>
  <c r="M88" i="2"/>
  <c r="I88" i="2"/>
  <c r="M87" i="2"/>
  <c r="I87" i="2"/>
  <c r="M86" i="2"/>
  <c r="I86" i="2"/>
  <c r="M85" i="2"/>
  <c r="I85" i="2"/>
  <c r="M84" i="2"/>
  <c r="I84" i="2"/>
  <c r="M83" i="2"/>
  <c r="I83" i="2"/>
  <c r="M82" i="2"/>
  <c r="I82" i="2"/>
  <c r="M81" i="2"/>
  <c r="I81" i="2"/>
  <c r="M80" i="2"/>
  <c r="I80" i="2"/>
  <c r="M79" i="2"/>
  <c r="I79" i="2"/>
  <c r="M78" i="2"/>
  <c r="I78" i="2"/>
  <c r="M77" i="2"/>
  <c r="I77" i="2"/>
  <c r="M76" i="2"/>
  <c r="I76" i="2"/>
  <c r="M75" i="2"/>
  <c r="I75" i="2"/>
  <c r="M74" i="2"/>
  <c r="I74" i="2"/>
  <c r="M73" i="2"/>
  <c r="I73" i="2"/>
  <c r="M72" i="2"/>
  <c r="I72" i="2"/>
  <c r="M71" i="2"/>
  <c r="I71" i="2"/>
  <c r="M70" i="2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</calcChain>
</file>

<file path=xl/sharedStrings.xml><?xml version="1.0" encoding="utf-8"?>
<sst xmlns="http://schemas.openxmlformats.org/spreadsheetml/2006/main" count="3012" uniqueCount="390">
  <si>
    <t xml:space="preserve">                                                                                </t>
  </si>
  <si>
    <t xml:space="preserve">Run :     1  Seq   1  Rec   1  File L3A:980071  Date 18-JAN-2014 02:40:54.81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</si>
  <si>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</si>
  <si>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</si>
  <si>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</si>
  <si>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</si>
  <si>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-77.211 YPOS= -18.024 ZPOS=  53.115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</si>
  <si>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</si>
  <si>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</si>
  <si>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</si>
  <si>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</si>
  <si>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</si>
  <si>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L3A:980071  Date 18-JAN-2014 02:55:49.32    </t>
  </si>
  <si>
    <t xml:space="preserve">Drv : XPOS= -76.711 YPOS= -18.034 ZPOS=  53.115 DSTD=   0.000                   </t>
  </si>
  <si>
    <t xml:space="preserve">Run :     3  Seq   3  Rec   3  File L3A:980071  Date 18-JAN-2014 03:10:40.68    </t>
  </si>
  <si>
    <t xml:space="preserve">Drv : XPOS= -76.211 YPOS= -18.043 ZPOS=  53.115 DSTD=   0.000                   </t>
  </si>
  <si>
    <t xml:space="preserve">Run :     4  Seq   4  Rec   4  File L3A:980071  Date 18-JAN-2014 03:25:32.60    </t>
  </si>
  <si>
    <t xml:space="preserve">Drv : XPOS= -75.711 YPOS= -18.053 ZPOS=  53.115 DSTD=   0.000                   </t>
  </si>
  <si>
    <t xml:space="preserve">Run :     5  Seq   5  Rec   5  File L3A:980071  Date 18-JAN-2014 03:40:18.64    </t>
  </si>
  <si>
    <t xml:space="preserve">Drv : XPOS= -75.211 YPOS= -18.063 ZPOS=  53.115 DSTD=   0.000                   </t>
  </si>
  <si>
    <t xml:space="preserve">Run :     6  Seq   6  Rec   6  File L3A:980071  Date 18-JAN-2014 03:55:07.05    </t>
  </si>
  <si>
    <t xml:space="preserve">Drv : XPOS= -74.861 YPOS= -18.069 ZPOS=  53.115 DSTD=   0.000                   </t>
  </si>
  <si>
    <t xml:space="preserve">Run :     7  Seq   7  Rec   7  File L3A:980071  Date 18-JAN-2014 04:09:55.33    </t>
  </si>
  <si>
    <t xml:space="preserve">Drv : XPOS= -77.211 YPOS= -16.674 ZPOS=  53.115 DSTD=   0.000                   </t>
  </si>
  <si>
    <t xml:space="preserve">Run :     8  Seq   8  Rec   8  File L3A:980071  Date 18-JAN-2014 04:24:54.02    </t>
  </si>
  <si>
    <t xml:space="preserve">Drv : XPOS= -76.711 YPOS= -16.684 ZPOS=  53.115 DSTD=   0.000                   </t>
  </si>
  <si>
    <t xml:space="preserve">Run :     9  Seq   9  Rec   9  File L3A:980071  Date 18-JAN-2014 04:39:50.44    </t>
  </si>
  <si>
    <t xml:space="preserve">Drv : XPOS= -76.211 YPOS= -16.693 ZPOS=  53.115 DSTD=   0.000                   </t>
  </si>
  <si>
    <t xml:space="preserve">Run :    10  Seq  10  Rec  10  File L3A:980071  Date 18-JAN-2014 04:54:46.51    </t>
  </si>
  <si>
    <t xml:space="preserve">Drv : XPOS= -75.711 YPOS= -16.703 ZPOS=  53.115 DSTD=   0.000                   </t>
  </si>
  <si>
    <t xml:space="preserve">Run :    11  Seq  11  Rec  11  File L3A:980071  Date 18-JAN-2014 05:09:39.66    </t>
  </si>
  <si>
    <t xml:space="preserve">Drv : XPOS= -75.211 YPOS= -16.713 ZPOS=  53.115 DSTD=   0.000                   </t>
  </si>
  <si>
    <t xml:space="preserve">Run :    12  Seq  12  Rec  12  File L3A:980071  Date 18-JAN-2014 05:24:32.04    </t>
  </si>
  <si>
    <t xml:space="preserve">Drv : XPOS= -74.861 YPOS= -16.719 ZPOS=  53.115 DSTD=   0.000                   </t>
  </si>
  <si>
    <t xml:space="preserve">Run :    13  Seq  13  Rec  13  File L3A:980071  Date 18-JAN-2014 05:39:27.70    </t>
  </si>
  <si>
    <t xml:space="preserve">Drv : XPOS= -77.211 YPOS= -17.674 ZPOS=  53.115 DSTD=   0.000                   </t>
  </si>
  <si>
    <t xml:space="preserve">Run :    14  Seq  14  Rec  14  File L3A:980071  Date 18-JAN-2014 05:54:22.55    </t>
  </si>
  <si>
    <t xml:space="preserve">Drv : XPOS= -77.211 YPOS= -17.424 ZPOS=  53.115 DSTD=   0.000                   </t>
  </si>
  <si>
    <t xml:space="preserve">Run :    15  Seq  15  Rec  15  File L3A:980071  Date 18-JAN-2014 06:09:17.61    </t>
  </si>
  <si>
    <t xml:space="preserve">Drv : XPOS= -77.211 YPOS= -17.174 ZPOS=  53.115 DSTD=   0.000                   </t>
  </si>
  <si>
    <t xml:space="preserve">Run :    16  Seq  16  Rec  16  File L3A:980071  Date 18-JAN-2014 06:24:10.25    </t>
  </si>
  <si>
    <t xml:space="preserve">Drv : XPOS= -77.211 YPOS= -16.924 ZPOS=  53.115 DSTD=   0.000                   </t>
  </si>
  <si>
    <t xml:space="preserve">Run :    17  Seq  17  Rec  17  File L3A:980071  Date 18-JAN-2014 06:39:02.71    </t>
  </si>
  <si>
    <t xml:space="preserve">Drv : XPOS= -77.211 YPOS= -16.424 ZPOS=  53.115 DSTD=   0.000                   </t>
  </si>
  <si>
    <t xml:space="preserve">Run :    18  Seq  18  Rec  18  File L3A:980071  Date 18-JAN-2014 06:53:59.27    </t>
  </si>
  <si>
    <t xml:space="preserve">Drv : XPOS= -77.211 YPOS= -16.174 ZPOS=  53.115 DSTD=   0.000                   </t>
  </si>
  <si>
    <t xml:space="preserve">Run :    19  Seq  19  Rec  19  File L3A:980071  Date 18-JAN-2014 07:09:00.68    </t>
  </si>
  <si>
    <t xml:space="preserve">Drv : XPOS= -77.211 YPOS= -15.924 ZPOS=  53.115 DSTD=   0.000                   </t>
  </si>
  <si>
    <t xml:space="preserve">Run :    20  Seq  20  Rec  20  File L3A:980071  Date 18-JAN-2014 07:23:54.87    </t>
  </si>
  <si>
    <t xml:space="preserve">Drv : XPOS= -77.211 YPOS= -15.674 ZPOS=  53.115 DSTD=   0.000                   </t>
  </si>
  <si>
    <t xml:space="preserve">Run :    21  Seq  21  Rec  21  File L3A:980071  Date 18-JAN-2014 07:38:47.23    </t>
  </si>
  <si>
    <t xml:space="preserve">Drv : XPOS= -77.211 YPOS= -15.424 ZPOS=  53.115 DSTD=   0.000                   </t>
  </si>
  <si>
    <t xml:space="preserve">Run :    22  Seq  22  Rec  22  File L3A:980071  Date 18-JAN-2014 07:53:41.07    </t>
  </si>
  <si>
    <t xml:space="preserve">Mode: MW CENTR_PHI  Npts     1  Mon1[  DB]=  175000 *     2  Mon2[CF]=*      1  </t>
  </si>
  <si>
    <t xml:space="preserve">Drv : XPOS= -77.721 YPOS= -18.182 ZPOS=  13.350 DSTD=   0.000                   </t>
  </si>
  <si>
    <t xml:space="preserve">Run :    23  Seq  23  Rec  23  File L3A:980071  Date 18-JAN-2014 08:23:27.58    </t>
  </si>
  <si>
    <t xml:space="preserve">Drv : XPOS= -77.221 YPOS= -18.167 ZPOS=  13.350 DSTD=   0.000                   </t>
  </si>
  <si>
    <t xml:space="preserve">Run :    24  Seq  24  Rec  24  File L3A:980071  Date 18-JAN-2014 08:53:11.51    </t>
  </si>
  <si>
    <t xml:space="preserve">Drv : XPOS= -76.721 YPOS= -18.153 ZPOS=  13.350 DSTD=   0.000                   </t>
  </si>
  <si>
    <t xml:space="preserve">Run :    25  Seq  25  Rec  25  File L3A:980071  Date 18-JAN-2014 09:22:51.78    </t>
  </si>
  <si>
    <t xml:space="preserve">Drv : XPOS= -76.221 YPOS= -18.139 ZPOS=  13.350 DSTD=   0.000                   </t>
  </si>
  <si>
    <t xml:space="preserve">Run :    26  Seq  26  Rec  26  File L3A:980071  Date 18-JAN-2014 09:52:36.25    </t>
  </si>
  <si>
    <t xml:space="preserve">Drv : XPOS= -75.721 YPOS= -18.125 ZPOS=  13.350 DSTD=   0.000                   </t>
  </si>
  <si>
    <t xml:space="preserve">Run :    27  Seq  27  Rec  27  File L3A:980071  Date 18-JAN-2014 10:22:27.23    </t>
  </si>
  <si>
    <t xml:space="preserve">Drv : XPOS= -75.371 YPOS= -18.115 ZPOS=  13.350 DSTD=   0.000                   </t>
  </si>
  <si>
    <t xml:space="preserve">Run :    28  Seq  28  Rec  28  File L3A:980071  Date 18-JAN-2014 10:52:11.35    </t>
  </si>
  <si>
    <t xml:space="preserve">Drv : XPOS= -77.721 YPOS= -16.832 ZPOS=  13.350 DSTD=   0.000                   </t>
  </si>
  <si>
    <t xml:space="preserve">Run :    29  Seq  29  Rec  29  File L3A:980071  Date 18-JAN-2014 11:22:03.54    </t>
  </si>
  <si>
    <t xml:space="preserve">Drv : XPOS= -77.221 YPOS= -16.817 ZPOS=  13.350 DSTD=   0.000                   </t>
  </si>
  <si>
    <t xml:space="preserve">Run :    30  Seq  30  Rec  30  File L3A:980071  Date 18-JAN-2014 11:52:02.23    </t>
  </si>
  <si>
    <t xml:space="preserve">Drv : XPOS= -76.721 YPOS= -16.803 ZPOS=  13.350 DSTD=   0.000                   </t>
  </si>
  <si>
    <t xml:space="preserve">Run :    31  Seq  31  Rec  31  File L3A:980071  Date 18-JAN-2014 12:22:01.47    </t>
  </si>
  <si>
    <t xml:space="preserve">Drv : XPOS= -76.221 YPOS= -16.789 ZPOS=  13.350 DSTD=   0.000                   </t>
  </si>
  <si>
    <t xml:space="preserve">Run :    32  Seq  32  Rec  32  File L3A:980071  Date 18-JAN-2014 12:51:55.16    </t>
  </si>
  <si>
    <t xml:space="preserve">Drv : XPOS= -75.721 YPOS= -16.775 ZPOS=  13.350 DSTD=   0.000                   </t>
  </si>
  <si>
    <t xml:space="preserve">Run :    33  Seq  33  Rec  33  File L3A:980071  Date 18-JAN-2014 13:21:52.59    </t>
  </si>
  <si>
    <t xml:space="preserve">Drv : XPOS= -75.371 YPOS= -16.765 ZPOS=  13.350 DSTD=   0.000                   </t>
  </si>
  <si>
    <t xml:space="preserve">Run :    34  Seq  34  Rec  34  File L3A:980071  Date 18-JAN-2014 13:51:45.91    </t>
  </si>
  <si>
    <t xml:space="preserve">Drv : XPOS= -77.721 YPOS= -17.832 ZPOS=  13.350 DSTD=   0.000                   </t>
  </si>
  <si>
    <t xml:space="preserve">Run :    35  Seq  35  Rec  35  File L3A:980071  Date 18-JAN-2014 14:21:50.79    </t>
  </si>
  <si>
    <t xml:space="preserve">Drv : XPOS= -77.721 YPOS= -17.582 ZPOS=  13.350 DSTD=   0.000                   </t>
  </si>
  <si>
    <t xml:space="preserve">Run :    36  Seq  36  Rec  36  File L3A:980071  Date 18-JAN-2014 14:51:56.49    </t>
  </si>
  <si>
    <t xml:space="preserve">Drv : XPOS= -77.721 YPOS= -17.332 ZPOS=  13.350 DSTD=   0.000                   </t>
  </si>
  <si>
    <t xml:space="preserve">Run :    37  Seq  37  Rec  37  File L3A:980071  Date 18-JAN-2014 15:21:59.94    </t>
  </si>
  <si>
    <t xml:space="preserve">Drv : XPOS= -77.721 YPOS= -17.082 ZPOS=  13.350 DSTD=   0.000                   </t>
  </si>
  <si>
    <t xml:space="preserve">Run :    38  Seq  38  Rec  38  File L3A:980071  Date 18-JAN-2014 15:52:06.45    </t>
  </si>
  <si>
    <t xml:space="preserve">Drv : XPOS= -77.721 YPOS= -16.582 ZPOS=  13.350 DSTD=   0.000                   </t>
  </si>
  <si>
    <t xml:space="preserve">Run :    39  Seq  39  Rec  39  File L3A:980071  Date 18-JAN-2014 16:22:27.58    </t>
  </si>
  <si>
    <t xml:space="preserve">Drv : XPOS= -77.721 YPOS= -16.332 ZPOS=  13.350 DSTD=   0.000                   </t>
  </si>
  <si>
    <t xml:space="preserve">Run :    40  Seq  40  Rec  40  File L3A:980071  Date 18-JAN-2014 16:52:48.09    </t>
  </si>
  <si>
    <t xml:space="preserve">Drv : XPOS= -77.721 YPOS= -16.082 ZPOS=  13.350 DSTD=   0.000                   </t>
  </si>
  <si>
    <t xml:space="preserve">Run :    41  Seq  41  Rec  41  File L3A:980071  Date 18-JAN-2014 17:23:01.83    </t>
  </si>
  <si>
    <t xml:space="preserve">Drv : XPOS= -77.721 YPOS= -15.832 ZPOS=  13.350 DSTD=   0.000                   </t>
  </si>
  <si>
    <t xml:space="preserve">Run :    42  Seq  42  Rec  42  File L3A:980071  Date 18-JAN-2014 17:53:19.86    </t>
  </si>
  <si>
    <t xml:space="preserve">Drv : XPOS= -77.721 YPOS= -15.582 ZPOS=  13.350 DSTD=   0.000                   </t>
  </si>
  <si>
    <t xml:space="preserve">Run :    43  Seq   1  Rec   1  File L3A:980071  Date 19-JAN-2014 07:45:48.55    </t>
  </si>
  <si>
    <t xml:space="preserve">Run :    44  Seq   2  Rec   2  File L3A:980071  Date 19-JAN-2014 07:59:33.32    </t>
  </si>
  <si>
    <t xml:space="preserve">Run :    45  Seq   3  Rec   3  File L3A:980071  Date 19-JAN-2014 08:13:06.77    </t>
  </si>
  <si>
    <t xml:space="preserve">Run :    46  Seq   4  Rec   4  File L3A:980071  Date 19-JAN-2014 08:26:51.23    </t>
  </si>
  <si>
    <t xml:space="preserve">Run :    47  Seq   5  Rec   5  File L3A:980071  Date 19-JAN-2014 08:40:32.62    </t>
  </si>
  <si>
    <t xml:space="preserve">Run :    48  Seq   6  Rec   6  File L3A:980071  Date 19-JAN-2014 08:54:12.54    </t>
  </si>
  <si>
    <t xml:space="preserve">Run :    49  Seq   7  Rec   7  File L3A:980071  Date 19-JAN-2014 09:07:50.05    </t>
  </si>
  <si>
    <t xml:space="preserve">Run :    50  Seq   8  Rec   8  File L3A:980071  Date 19-JAN-2014 09:21:31.80    </t>
  </si>
  <si>
    <t xml:space="preserve">Run :    51  Seq   9  Rec   9  File L3A:980071  Date 19-JAN-2014 09:35:14.85    </t>
  </si>
  <si>
    <t xml:space="preserve">Run :    52  Seq  10  Rec  10  File L3A:980071  Date 19-JAN-2014 09:49:03.51    </t>
  </si>
  <si>
    <t xml:space="preserve">Run :    53  Seq  11  Rec  11  File L3A:980071  Date 19-JAN-2014 10:02:48.91    </t>
  </si>
  <si>
    <t xml:space="preserve">Run :    54  Seq  12  Rec  12  File L3A:980071  Date 19-JAN-2014 10:16:29.18    </t>
  </si>
  <si>
    <t xml:space="preserve">Run :    55  Seq  13  Rec  13  File L3A:980071  Date 19-JAN-2014 10:30:12.49    </t>
  </si>
  <si>
    <t xml:space="preserve">Run :    56  Seq  14  Rec  14  File L3A:980071  Date 19-JAN-2014 10:43:55.64    </t>
  </si>
  <si>
    <t xml:space="preserve">Run :    57  Seq  15  Rec  15  File L3A:980071  Date 19-JAN-2014 10:57:38.13    </t>
  </si>
  <si>
    <t xml:space="preserve">Run :    58  Seq  16  Rec  16  File L3A:980071  Date 19-JAN-2014 11:11:20.61    </t>
  </si>
  <si>
    <t xml:space="preserve">Run :    59  Seq  17  Rec  17  File L3A:980071  Date 19-JAN-2014 11:25:03.26    </t>
  </si>
  <si>
    <t xml:space="preserve">Run :    60  Seq  18  Rec  18  File L3A:980071  Date 19-JAN-2014 11:38:46.46    </t>
  </si>
  <si>
    <t xml:space="preserve">Run :    61  Seq  19  Rec  19  File L3A:980071  Date 19-JAN-2014 11:52:28.95    </t>
  </si>
  <si>
    <t xml:space="preserve">Run :    62  Seq  20  Rec  20  File L3A:980071  Date 19-JAN-2014 12:06:21.83    </t>
  </si>
  <si>
    <t xml:space="preserve">Run :    63  Seq  21  Rec  21  File L3A:980071  Date 19-JAN-2014 12:20:03.94    </t>
  </si>
  <si>
    <t xml:space="preserve">Run :    64  Seq  22  Rec  22  File L3A:980071  Date 19-JAN-2014 12:33:48.33    </t>
  </si>
  <si>
    <t xml:space="preserve">Run :    65  Seq  23  Rec  23  File L3A:980071  Date 19-JAN-2014 13:01:17.65    </t>
  </si>
  <si>
    <t xml:space="preserve">Run :    66  Seq  24  Rec  24  File L3A:980071  Date 19-JAN-2014 13:28:45.76    </t>
  </si>
  <si>
    <t xml:space="preserve">Run :    67  Seq  25  Rec  25  File L3A:980071  Date 19-JAN-2014 13:56:06.39    </t>
  </si>
  <si>
    <t xml:space="preserve">Run :    68  Seq  26  Rec  26  File L3A:980071  Date 19-JAN-2014 14:23:30.99    </t>
  </si>
  <si>
    <t xml:space="preserve">Run :    69  Seq  27  Rec  27  File L3A:980071  Date 19-JAN-2014 14:51:09.85    </t>
  </si>
  <si>
    <t xml:space="preserve">Run :    70  Seq  28  Rec  28  File L3A:980071  Date 19-JAN-2014 15:18:39.17    </t>
  </si>
  <si>
    <t xml:space="preserve">Run :    71  Seq   1  Rec  43  File L3A:980071  Date 25-JAN-2014 19:26:48.42    </t>
  </si>
  <si>
    <t xml:space="preserve">Drv : XPOS= -77.211 YPOS= -17.574 ZPOS=  53.115 DSTD=   0.000                   </t>
  </si>
  <si>
    <t xml:space="preserve">Run :    72  Seq   2  Rec  44  File L3A:980071  Date 25-JAN-2014 19:41:02.84    </t>
  </si>
  <si>
    <t xml:space="preserve">Drv : XPOS= -76.711 YPOS= -17.584 ZPOS=  53.115 DSTD=   0.000                   </t>
  </si>
  <si>
    <t xml:space="preserve">Run :    73  Seq   3  Rec  45  File L3A:980071  Date 25-JAN-2014 19:54:59.63    </t>
  </si>
  <si>
    <t xml:space="preserve">Drv : XPOS= -76.211 YPOS= -17.593 ZPOS=  53.115 DSTD=   0.000                   </t>
  </si>
  <si>
    <t xml:space="preserve">Run :    74  Seq   4  Rec  46  File L3A:980071  Date 25-JAN-2014 20:09:01.66    </t>
  </si>
  <si>
    <t xml:space="preserve">Drv : XPOS= -75.711 YPOS= -17.603 ZPOS=  53.115 DSTD=   0.000                   </t>
  </si>
  <si>
    <t xml:space="preserve">Run :    75  Seq   5  Rec  47  File L3A:980071  Date 25-JAN-2014 20:22:54.95    </t>
  </si>
  <si>
    <t xml:space="preserve">Drv : XPOS= -75.211 YPOS= -17.613 ZPOS=  53.115 DSTD=   0.000                   </t>
  </si>
  <si>
    <t xml:space="preserve">Run :    76  Seq   6  Rec  48  File L3A:980071  Date 25-JAN-2014 20:36:57.08    </t>
  </si>
  <si>
    <t xml:space="preserve">Drv : XPOS= -74.861 YPOS= -17.619 ZPOS=  53.115 DSTD=   0.000                   </t>
  </si>
  <si>
    <t xml:space="preserve">Run :    77  Seq   7  Rec  49  File L3A:980071  Date 25-JAN-2014 20:51:16.25    </t>
  </si>
  <si>
    <t xml:space="preserve">Drv : XPOS= -77.211 YPOS= -17.124 ZPOS=  53.115 DSTD=   0.000                   </t>
  </si>
  <si>
    <t xml:space="preserve">Run :    78  Seq   8  Rec  50  File L3A:980071  Date 25-JAN-2014 21:05:50.10    </t>
  </si>
  <si>
    <t xml:space="preserve">Drv : XPOS= -76.711 YPOS= -17.134 ZPOS=  53.115 DSTD=   0.000                   </t>
  </si>
  <si>
    <t xml:space="preserve">Run :    79  Seq   9  Rec  51  File L3A:980071  Date 25-JAN-2014 21:20:27.70    </t>
  </si>
  <si>
    <t xml:space="preserve">Drv : XPOS= -76.211 YPOS= -17.143 ZPOS=  53.115 DSTD=   0.000                   </t>
  </si>
  <si>
    <t xml:space="preserve">Run :    80  Seq  10  Rec  52  File L3A:980071  Date 25-JAN-2014 21:35:03.05    </t>
  </si>
  <si>
    <t xml:space="preserve">Drv : XPOS= -75.711 YPOS= -17.153 ZPOS=  53.115 DSTD=   0.000                   </t>
  </si>
  <si>
    <t xml:space="preserve">Run :    81  Seq  11  Rec  53  File L3A:980071  Date 25-JAN-2014 21:49:06.63    </t>
  </si>
  <si>
    <t xml:space="preserve">Drv : XPOS= -75.211 YPOS= -17.163 ZPOS=  53.115 DSTD=   0.000                   </t>
  </si>
  <si>
    <t xml:space="preserve">Run :    82  Seq  12  Rec  54  File L3A:980071  Date 25-JAN-2014 22:02:56.47    </t>
  </si>
  <si>
    <t xml:space="preserve">Drv : XPOS= -74.861 YPOS= -17.169 ZPOS=  53.115 DSTD=   0.000                   </t>
  </si>
  <si>
    <t xml:space="preserve">Run :    83  Seq  13  Rec  55  File L3A:980071  Date 25-JAN-2014 22:16:53.08    </t>
  </si>
  <si>
    <t xml:space="preserve">Drv : XPOS= -77.211 YPOS= -17.924 ZPOS=  53.115 DSTD=   0.000                   </t>
  </si>
  <si>
    <t xml:space="preserve">Run :    84  Seq  14  Rec  56  File L3A:980071  Date 25-JAN-2014 22:30:49.97    </t>
  </si>
  <si>
    <t xml:space="preserve">Drv : XPOS= -77.211 YPOS= -17.549 ZPOS=  53.115 DSTD=   0.000                   </t>
  </si>
  <si>
    <t xml:space="preserve">Run :    85  Seq  15  Rec  57  File L3A:980071  Date 25-JAN-2014 22:44:38.59    </t>
  </si>
  <si>
    <t xml:space="preserve">Drv : XPOS= -77.211 YPOS= -17.299 ZPOS=  53.115 DSTD=   0.000                   </t>
  </si>
  <si>
    <t xml:space="preserve">Run :    86  Seq  16  Rec  58  File L3A:980071  Date 25-JAN-2014 22:58:13.36    </t>
  </si>
  <si>
    <t xml:space="preserve">Drv : XPOS= -77.211 YPOS= -17.049 ZPOS=  53.115 DSTD=   0.000                   </t>
  </si>
  <si>
    <t xml:space="preserve">Run :    87  Seq  17  Rec  59  File L3A:980071  Date 25-JAN-2014 23:12:14.00    </t>
  </si>
  <si>
    <t xml:space="preserve">Drv : XPOS= -77.211 YPOS= -16.799 ZPOS=  53.115 DSTD=   0.000                   </t>
  </si>
  <si>
    <t xml:space="preserve">Run :    88  Seq  18  Rec  60  File L3A:980071  Date 25-JAN-2014 23:26:20.49    </t>
  </si>
  <si>
    <t xml:space="preserve">Drv : XPOS= -77.211 YPOS= -16.299 ZPOS=  53.115 DSTD=   0.000                   </t>
  </si>
  <si>
    <t xml:space="preserve">Run :    89  Seq  19  Rec  61  File L3A:980071  Date 25-JAN-2014 23:40:21.08    </t>
  </si>
  <si>
    <t xml:space="preserve">Drv : XPOS= -77.211 YPOS= -16.049 ZPOS=  53.115 DSTD=   0.000                   </t>
  </si>
  <si>
    <t xml:space="preserve">Run :    90  Seq  20  Rec  62  File L3A:980071  Date 25-JAN-2014 23:54:12.49    </t>
  </si>
  <si>
    <t xml:space="preserve">Drv : XPOS= -77.211 YPOS= -15.799 ZPOS=  53.115 DSTD=   0.000                   </t>
  </si>
  <si>
    <t xml:space="preserve">Run :    91  Seq  21  Rec  63  File L3A:980071  Date 26-JAN-2014 00:08:19.69    </t>
  </si>
  <si>
    <t xml:space="preserve">Drv : XPOS= -77.211 YPOS= -15.549 ZPOS=  53.115 DSTD=   0.000                   </t>
  </si>
  <si>
    <t xml:space="preserve">Run :    92  Seq  22  Rec  64  File L3A:980071  Date 26-JAN-2014 00:22:58.68    </t>
  </si>
  <si>
    <t xml:space="preserve">Drv : XPOS= -77.721 YPOS= -17.732 ZPOS=  13.350 DSTD=   0.000                   </t>
  </si>
  <si>
    <t xml:space="preserve">Run :    93  Seq  23  Rec  65  File L3A:980071  Date 26-JAN-2014 00:53:24.77    </t>
  </si>
  <si>
    <t xml:space="preserve">Drv : XPOS= -77.221 YPOS= -17.717 ZPOS=  13.350 DSTD=   0.000                   </t>
  </si>
  <si>
    <t xml:space="preserve">Run :    94  Seq  24  Rec  66  File L3A:980071  Date 26-JAN-2014 01:22:28.98    </t>
  </si>
  <si>
    <t xml:space="preserve">Drv : XPOS= -76.721 YPOS= -17.703 ZPOS=  13.350 DSTD=   0.000                   </t>
  </si>
  <si>
    <t xml:space="preserve">Run :    95  Seq  25  Rec  67  File L3A:980071  Date 26-JAN-2014 01:49:09.78    </t>
  </si>
  <si>
    <t xml:space="preserve">Drv : XPOS= -76.221 YPOS= -17.689 ZPOS=  13.350 DSTD=   0.000                   </t>
  </si>
  <si>
    <t xml:space="preserve">Run :    96  Seq  26  Rec  68  File L3A:980071  Date 26-JAN-2014 02:15:39.32    </t>
  </si>
  <si>
    <t xml:space="preserve">Drv : XPOS= -75.721 YPOS= -17.675 ZPOS=  13.350 DSTD=   0.000                   </t>
  </si>
  <si>
    <t xml:space="preserve">Run :    97  Seq  27  Rec  69  File L3A:980071  Date 26-JAN-2014 02:42:27.79    </t>
  </si>
  <si>
    <t xml:space="preserve">Drv : XPOS= -75.371 YPOS= -17.665 ZPOS=  13.350 DSTD=   0.000                   </t>
  </si>
  <si>
    <t xml:space="preserve">Run :    98  Seq  28  Rec  70  File L3A:980071  Date 26-JAN-2014 03:10:59.47    </t>
  </si>
  <si>
    <t xml:space="preserve">Drv : XPOS= -77.721 YPOS= -17.282 ZPOS=  13.350 DSTD=   0.000                   </t>
  </si>
  <si>
    <t xml:space="preserve">Run :    99  Seq  29  Rec  71  File L3A:980071  Date 26-JAN-2014 03:39:54.47    </t>
  </si>
  <si>
    <t xml:space="preserve">Drv : XPOS= -77.221 YPOS= -17.267 ZPOS=  13.350 DSTD=   0.000                   </t>
  </si>
  <si>
    <t xml:space="preserve">Run :   100  Seq  30  Rec  72  File L3A:980071  Date 26-JAN-2014 04:07:41.27    </t>
  </si>
  <si>
    <t xml:space="preserve">Drv : XPOS= -76.721 YPOS= -17.253 ZPOS=  13.350 DSTD=   0.000                   </t>
  </si>
  <si>
    <t xml:space="preserve">Run :   101  Seq  31  Rec  73  File L3A:980071  Date 26-JAN-2014 04:35:38.40    </t>
  </si>
  <si>
    <t xml:space="preserve">Drv : XPOS= -76.221 YPOS= -17.239 ZPOS=  13.350 DSTD=   0.000                   </t>
  </si>
  <si>
    <t xml:space="preserve">Run :   102  Seq  32  Rec  74  File L3A:980071  Date 26-JAN-2014 05:03:07.08    </t>
  </si>
  <si>
    <t xml:space="preserve">Drv : XPOS= -75.721 YPOS= -17.225 ZPOS=  13.350 DSTD=   0.000                   </t>
  </si>
  <si>
    <t xml:space="preserve">Run :   103  Seq  33  Rec  75  File L3A:980071  Date 26-JAN-2014 05:30:27.47    </t>
  </si>
  <si>
    <t xml:space="preserve">Drv : XPOS= -75.371 YPOS= -17.215 ZPOS=  13.350 DSTD=   0.000                   </t>
  </si>
  <si>
    <t xml:space="preserve">Run :   104  Seq  34  Rec  76  File L3A:980071  Date 26-JAN-2014 05:57:43.98    </t>
  </si>
  <si>
    <t xml:space="preserve">Drv : XPOS= -77.721 YPOS= -18.082 ZPOS=  13.350 DSTD=   0.000                   </t>
  </si>
  <si>
    <t xml:space="preserve">Run :   105  Seq  35  Rec  77  File L3A:980071  Date 26-JAN-2014 06:25:07.28    </t>
  </si>
  <si>
    <t xml:space="preserve">Drv : XPOS= -77.721 YPOS= -17.707 ZPOS=  13.350 DSTD=   0.000                   </t>
  </si>
  <si>
    <t xml:space="preserve">Run :   106  Seq  36  Rec  78  File L3A:980071  Date 26-JAN-2014 06:52:29.34    </t>
  </si>
  <si>
    <t xml:space="preserve">Drv : XPOS= -77.721 YPOS= -17.457 ZPOS=  13.350 DSTD=   0.000                   </t>
  </si>
  <si>
    <t xml:space="preserve">Run :   107  Seq  37  Rec  79  File L3A:980071  Date 26-JAN-2014 07:19:50.77    </t>
  </si>
  <si>
    <t xml:space="preserve">Drv : XPOS= -77.721 YPOS= -17.207 ZPOS=  13.350 DSTD=   0.000                   </t>
  </si>
  <si>
    <t xml:space="preserve">Run :   108  Seq  38  Rec  80  File L3A:980071  Date 26-JAN-2014 07:47:21.72    </t>
  </si>
  <si>
    <t xml:space="preserve">Drv : XPOS= -77.721 YPOS= -16.957 ZPOS=  13.350 DSTD=   0.000                   </t>
  </si>
  <si>
    <t xml:space="preserve">Run :   109  Seq  39  Rec  81  File L3A:980071  Date 26-JAN-2014 08:14:46.47    </t>
  </si>
  <si>
    <t xml:space="preserve">Drv : XPOS= -77.721 YPOS= -16.457 ZPOS=  13.350 DSTD=   0.000                   </t>
  </si>
  <si>
    <t xml:space="preserve">Run :   110  Seq  40  Rec  82  File L3A:980071  Date 26-JAN-2014 08:42:23.98    </t>
  </si>
  <si>
    <t xml:space="preserve">Drv : XPOS= -77.721 YPOS= -16.207 ZPOS=  13.350 DSTD=   0.000                   </t>
  </si>
  <si>
    <t xml:space="preserve">Run :   111  Seq  41  Rec  83  File L3A:980071  Date 26-JAN-2014 09:09:50.88    </t>
  </si>
  <si>
    <t xml:space="preserve">Drv : XPOS= -77.721 YPOS= -15.957 ZPOS=  13.350 DSTD=   0.000                   </t>
  </si>
  <si>
    <t xml:space="preserve">Run :   112  Seq  42  Rec  84  File L3A:980071  Date 26-JAN-2014 09:37:10.09    </t>
  </si>
  <si>
    <t xml:space="preserve">Drv : XPOS= -77.721 YPOS= -15.707 ZPOS=  13.350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</si>
  <si>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</si>
  <si>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</si>
  <si>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</si>
  <si>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</si>
  <si>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</si>
  <si>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</si>
  <si>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</si>
  <si>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</si>
  <si>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</si>
  <si>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</si>
  <si>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</si>
  <si>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</si>
  <si>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</si>
  <si>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</si>
  <si>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</si>
  <si>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</si>
  <si>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</si>
  <si>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</si>
  <si>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</si>
  <si>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</si>
  <si>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</si>
  <si>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</si>
  <si>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</si>
  <si>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</si>
  <si>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</si>
  <si>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</si>
  <si>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</si>
  <si>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</si>
  <si>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</si>
  <si>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</si>
  <si>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</si>
  <si>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</si>
  <si>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</si>
  <si>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</si>
  <si>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</si>
  <si>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</si>
  <si>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</si>
  <si>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</si>
  <si>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</si>
  <si>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</si>
  <si>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</si>
  <si>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</si>
  <si>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</si>
  <si>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</si>
  <si>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</si>
  <si>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</si>
  <si>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</si>
  <si>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</si>
  <si>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</si>
  <si>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</si>
  <si>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</si>
  <si>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</si>
  <si>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</si>
  <si>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</si>
  <si>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</si>
  <si>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</si>
  <si>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`</t>
  </si>
  <si>
    <t>Tooth 6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</si>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</sst>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0"/>
    <numFmt numFmtId="166" formatCode="0.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5" fontId="0" fillId="34" borderId="0" xfId="0" applyNumberFormat="1" applyFill="1" applyAlignment="1">
      <alignment horizontal="center"/>
    </xf>
    <xf numFmtId="0" fontId="0" fillId="35" borderId="0" xfId="0" applyFill="1"/>
    <xf numFmtId="165" fontId="0" fillId="35" borderId="0" xfId="0" applyNumberFormat="1" applyFill="1" applyAlignment="1">
      <alignment horizontal="center"/>
    </xf>
    <xf numFmtId="1" fontId="0" fillId="0" borderId="0" xfId="0" applyNumberFormat="1"/>
    <xf numFmtId="0" fontId="0" fillId="0" borderId="0" xfId="0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/>
    </xf>
    <xf numFmtId="166" fontId="0" fillId="0" borderId="0" xfId="0" applyNumberFormat="1"/>
    <xf numFmtId="0" fontId="16" fillId="37" borderId="0" xfId="0" applyFont="1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167" fontId="0" fillId="34" borderId="0" xfId="0" applyNumberFormat="1" applyFill="1"/>
    <xf numFmtId="167" fontId="0" fillId="34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7" fontId="0" fillId="35" borderId="0" xfId="0" applyNumberFormat="1" applyFill="1"/>
    <xf numFmtId="167" fontId="0" fillId="0" borderId="0" xfId="0" applyNumberFormat="1" applyFill="1"/>
    <xf numFmtId="167" fontId="0" fillId="35" borderId="0" xfId="0" applyNumberFormat="1" applyFill="1" applyAlignment="1">
      <alignment horizontal="center"/>
    </xf>
    <xf numFmtId="0" fontId="16" fillId="36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'980071'!$E$19:$E$50</c:f>
              <c:numCache>
                <c:formatCode>General</c:formatCode>
                <c:ptCount val="32"/>
                <c:pt idx="0">
                  <c:v>71.0</c:v>
                </c:pt>
                <c:pt idx="1">
                  <c:v>68.0</c:v>
                </c:pt>
                <c:pt idx="2">
                  <c:v>83.0</c:v>
                </c:pt>
                <c:pt idx="3">
                  <c:v>82.0</c:v>
                </c:pt>
                <c:pt idx="4">
                  <c:v>78.0</c:v>
                </c:pt>
                <c:pt idx="5">
                  <c:v>73.0</c:v>
                </c:pt>
                <c:pt idx="6">
                  <c:v>84.0</c:v>
                </c:pt>
                <c:pt idx="7">
                  <c:v>120.0</c:v>
                </c:pt>
                <c:pt idx="8">
                  <c:v>125.0</c:v>
                </c:pt>
                <c:pt idx="9">
                  <c:v>163.0</c:v>
                </c:pt>
                <c:pt idx="10">
                  <c:v>159.0</c:v>
                </c:pt>
                <c:pt idx="11">
                  <c:v>209.0</c:v>
                </c:pt>
                <c:pt idx="12">
                  <c:v>300.0</c:v>
                </c:pt>
                <c:pt idx="13">
                  <c:v>362.0</c:v>
                </c:pt>
                <c:pt idx="14">
                  <c:v>404.0</c:v>
                </c:pt>
                <c:pt idx="15">
                  <c:v>421.0</c:v>
                </c:pt>
                <c:pt idx="16">
                  <c:v>390.0</c:v>
                </c:pt>
                <c:pt idx="17">
                  <c:v>328.0</c:v>
                </c:pt>
                <c:pt idx="18">
                  <c:v>277.0</c:v>
                </c:pt>
                <c:pt idx="19">
                  <c:v>222.0</c:v>
                </c:pt>
                <c:pt idx="20">
                  <c:v>126.0</c:v>
                </c:pt>
                <c:pt idx="21">
                  <c:v>132.0</c:v>
                </c:pt>
                <c:pt idx="22">
                  <c:v>112.0</c:v>
                </c:pt>
                <c:pt idx="23">
                  <c:v>107.0</c:v>
                </c:pt>
                <c:pt idx="24">
                  <c:v>109.0</c:v>
                </c:pt>
                <c:pt idx="25">
                  <c:v>85.0</c:v>
                </c:pt>
                <c:pt idx="26">
                  <c:v>89.0</c:v>
                </c:pt>
                <c:pt idx="27">
                  <c:v>96.0</c:v>
                </c:pt>
                <c:pt idx="28">
                  <c:v>97.0</c:v>
                </c:pt>
                <c:pt idx="29">
                  <c:v>94.0</c:v>
                </c:pt>
                <c:pt idx="30">
                  <c:v>96.0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'980071'!$F$19:$F$50</c:f>
              <c:numCache>
                <c:formatCode>0</c:formatCode>
                <c:ptCount val="32"/>
                <c:pt idx="0">
                  <c:v>77.4378786925472</c:v>
                </c:pt>
                <c:pt idx="1">
                  <c:v>77.99693959195838</c:v>
                </c:pt>
                <c:pt idx="2">
                  <c:v>78.6103200175708</c:v>
                </c:pt>
                <c:pt idx="3">
                  <c:v>79.29118502227836</c:v>
                </c:pt>
                <c:pt idx="4">
                  <c:v>80.23523642251707</c:v>
                </c:pt>
                <c:pt idx="5">
                  <c:v>81.79252288042753</c:v>
                </c:pt>
                <c:pt idx="6">
                  <c:v>85.18449770782097</c:v>
                </c:pt>
                <c:pt idx="7">
                  <c:v>92.67757600154457</c:v>
                </c:pt>
                <c:pt idx="8">
                  <c:v>107.85984393118</c:v>
                </c:pt>
                <c:pt idx="9">
                  <c:v>135.0553967608212</c:v>
                </c:pt>
                <c:pt idx="10">
                  <c:v>175.8100208037123</c:v>
                </c:pt>
                <c:pt idx="11">
                  <c:v>233.7345919360029</c:v>
                </c:pt>
                <c:pt idx="12">
                  <c:v>300.0845468094471</c:v>
                </c:pt>
                <c:pt idx="13">
                  <c:v>359.1127856808991</c:v>
                </c:pt>
                <c:pt idx="14">
                  <c:v>402.006951949215</c:v>
                </c:pt>
                <c:pt idx="15">
                  <c:v>411.5212874141222</c:v>
                </c:pt>
                <c:pt idx="16">
                  <c:v>384.2095575022433</c:v>
                </c:pt>
                <c:pt idx="17">
                  <c:v>329.6933860685479</c:v>
                </c:pt>
                <c:pt idx="18">
                  <c:v>269.0145280518848</c:v>
                </c:pt>
                <c:pt idx="19">
                  <c:v>207.636877412797</c:v>
                </c:pt>
                <c:pt idx="20">
                  <c:v>158.4281106358458</c:v>
                </c:pt>
                <c:pt idx="21">
                  <c:v>125.7924603855178</c:v>
                </c:pt>
                <c:pt idx="22">
                  <c:v>106.4043646606635</c:v>
                </c:pt>
                <c:pt idx="23">
                  <c:v>97.30376459320873</c:v>
                </c:pt>
                <c:pt idx="24">
                  <c:v>93.80413584314479</c:v>
                </c:pt>
                <c:pt idx="25">
                  <c:v>92.66499982323438</c:v>
                </c:pt>
                <c:pt idx="26">
                  <c:v>92.57304142888306</c:v>
                </c:pt>
                <c:pt idx="27">
                  <c:v>92.96618973499266</c:v>
                </c:pt>
                <c:pt idx="28">
                  <c:v>93.44603930091216</c:v>
                </c:pt>
                <c:pt idx="29">
                  <c:v>94.03366867294124</c:v>
                </c:pt>
                <c:pt idx="30">
                  <c:v>94.59795729903386</c:v>
                </c:pt>
                <c:pt idx="31">
                  <c:v>95.14441292175737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371848"/>
        <c:axId val="2113373656"/>
      </c:scatterChart>
      <c:valAx>
        <c:axId val="211337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373656"/>
        <c:crosses val="autoZero"/>
        <c:crossBetween val="midCat"/>
      </c:valAx>
      <c:valAx>
        <c:axId val="2113373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37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'980071'!$E$469:$E$500</c:f>
              <c:numCache>
                <c:formatCode>General</c:formatCode>
                <c:ptCount val="32"/>
                <c:pt idx="0">
                  <c:v>59.0</c:v>
                </c:pt>
                <c:pt idx="1">
                  <c:v>65.0</c:v>
                </c:pt>
                <c:pt idx="2">
                  <c:v>69.0</c:v>
                </c:pt>
                <c:pt idx="3">
                  <c:v>60.0</c:v>
                </c:pt>
                <c:pt idx="4">
                  <c:v>74.0</c:v>
                </c:pt>
                <c:pt idx="5">
                  <c:v>97.0</c:v>
                </c:pt>
                <c:pt idx="6">
                  <c:v>80.0</c:v>
                </c:pt>
                <c:pt idx="7">
                  <c:v>78.0</c:v>
                </c:pt>
                <c:pt idx="8">
                  <c:v>85.0</c:v>
                </c:pt>
                <c:pt idx="9">
                  <c:v>119.0</c:v>
                </c:pt>
                <c:pt idx="10">
                  <c:v>146.0</c:v>
                </c:pt>
                <c:pt idx="11">
                  <c:v>155.0</c:v>
                </c:pt>
                <c:pt idx="12">
                  <c:v>210.0</c:v>
                </c:pt>
                <c:pt idx="13">
                  <c:v>282.0</c:v>
                </c:pt>
                <c:pt idx="14">
                  <c:v>323.0</c:v>
                </c:pt>
                <c:pt idx="15">
                  <c:v>321.0</c:v>
                </c:pt>
                <c:pt idx="16">
                  <c:v>324.0</c:v>
                </c:pt>
                <c:pt idx="17">
                  <c:v>291.0</c:v>
                </c:pt>
                <c:pt idx="18">
                  <c:v>211.0</c:v>
                </c:pt>
                <c:pt idx="19">
                  <c:v>172.0</c:v>
                </c:pt>
                <c:pt idx="20">
                  <c:v>142.0</c:v>
                </c:pt>
                <c:pt idx="21">
                  <c:v>117.0</c:v>
                </c:pt>
                <c:pt idx="22">
                  <c:v>106.0</c:v>
                </c:pt>
                <c:pt idx="23">
                  <c:v>108.0</c:v>
                </c:pt>
                <c:pt idx="24">
                  <c:v>96.0</c:v>
                </c:pt>
                <c:pt idx="25">
                  <c:v>97.0</c:v>
                </c:pt>
                <c:pt idx="26">
                  <c:v>88.0</c:v>
                </c:pt>
                <c:pt idx="27">
                  <c:v>110.0</c:v>
                </c:pt>
                <c:pt idx="28">
                  <c:v>98.0</c:v>
                </c:pt>
                <c:pt idx="29">
                  <c:v>89.0</c:v>
                </c:pt>
                <c:pt idx="30">
                  <c:v>71.0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'980071'!$F$469:$F$500</c:f>
              <c:numCache>
                <c:formatCode>0</c:formatCode>
                <c:ptCount val="32"/>
                <c:pt idx="0">
                  <c:v>68.32937642459828</c:v>
                </c:pt>
                <c:pt idx="1">
                  <c:v>69.09358940548981</c:v>
                </c:pt>
                <c:pt idx="2">
                  <c:v>69.90807403705874</c:v>
                </c:pt>
                <c:pt idx="3">
                  <c:v>70.73352513003901</c:v>
                </c:pt>
                <c:pt idx="4">
                  <c:v>71.67095258209771</c:v>
                </c:pt>
                <c:pt idx="5">
                  <c:v>72.86743811615973</c:v>
                </c:pt>
                <c:pt idx="6">
                  <c:v>75.02480078493313</c:v>
                </c:pt>
                <c:pt idx="7">
                  <c:v>79.46919776721838</c:v>
                </c:pt>
                <c:pt idx="8">
                  <c:v>88.5806259318182</c:v>
                </c:pt>
                <c:pt idx="9">
                  <c:v>105.6722982742935</c:v>
                </c:pt>
                <c:pt idx="10">
                  <c:v>132.7793312395333</c:v>
                </c:pt>
                <c:pt idx="11">
                  <c:v>173.7574351567656</c:v>
                </c:pt>
                <c:pt idx="12">
                  <c:v>223.9524196487923</c:v>
                </c:pt>
                <c:pt idx="13">
                  <c:v>272.1562427556921</c:v>
                </c:pt>
                <c:pt idx="14">
                  <c:v>311.6377437132691</c:v>
                </c:pt>
                <c:pt idx="15">
                  <c:v>327.1152081372883</c:v>
                </c:pt>
                <c:pt idx="16">
                  <c:v>313.128467434846</c:v>
                </c:pt>
                <c:pt idx="17">
                  <c:v>275.1684554574255</c:v>
                </c:pt>
                <c:pt idx="18">
                  <c:v>229.3427304244339</c:v>
                </c:pt>
                <c:pt idx="19">
                  <c:v>181.0612086003399</c:v>
                </c:pt>
                <c:pt idx="20">
                  <c:v>141.4285397484335</c:v>
                </c:pt>
                <c:pt idx="21">
                  <c:v>114.8736862029055</c:v>
                </c:pt>
                <c:pt idx="22">
                  <c:v>99.15360744441077</c:v>
                </c:pt>
                <c:pt idx="23">
                  <c:v>91.95981073002243</c:v>
                </c:pt>
                <c:pt idx="24">
                  <c:v>89.39686314143434</c:v>
                </c:pt>
                <c:pt idx="25">
                  <c:v>88.78053026839937</c:v>
                </c:pt>
                <c:pt idx="26">
                  <c:v>89.04684298625664</c:v>
                </c:pt>
                <c:pt idx="27">
                  <c:v>89.72004130101028</c:v>
                </c:pt>
                <c:pt idx="28">
                  <c:v>90.4152698651</c:v>
                </c:pt>
                <c:pt idx="29">
                  <c:v>91.23635413545222</c:v>
                </c:pt>
                <c:pt idx="30">
                  <c:v>92.01733726451113</c:v>
                </c:pt>
                <c:pt idx="31">
                  <c:v>92.77205039911152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20168"/>
        <c:axId val="2101623336"/>
      </c:scatterChart>
      <c:valAx>
        <c:axId val="2101620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623336"/>
        <c:crosses val="autoZero"/>
        <c:crossBetween val="midCat"/>
      </c:valAx>
      <c:valAx>
        <c:axId val="2101623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620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'980071'!$E$4969:$E$5000</c:f>
              <c:numCache>
                <c:formatCode>General</c:formatCode>
                <c:ptCount val="32"/>
                <c:pt idx="0">
                  <c:v>127.0</c:v>
                </c:pt>
                <c:pt idx="1">
                  <c:v>105.0</c:v>
                </c:pt>
                <c:pt idx="2">
                  <c:v>146.0</c:v>
                </c:pt>
                <c:pt idx="3">
                  <c:v>141.0</c:v>
                </c:pt>
                <c:pt idx="4">
                  <c:v>129.0</c:v>
                </c:pt>
                <c:pt idx="5">
                  <c:v>148.0</c:v>
                </c:pt>
                <c:pt idx="6">
                  <c:v>161.0</c:v>
                </c:pt>
                <c:pt idx="7">
                  <c:v>137.0</c:v>
                </c:pt>
                <c:pt idx="8">
                  <c:v>181.0</c:v>
                </c:pt>
                <c:pt idx="9">
                  <c:v>196.0</c:v>
                </c:pt>
                <c:pt idx="10">
                  <c:v>183.0</c:v>
                </c:pt>
                <c:pt idx="11">
                  <c:v>252.0</c:v>
                </c:pt>
                <c:pt idx="12">
                  <c:v>235.0</c:v>
                </c:pt>
                <c:pt idx="13">
                  <c:v>276.0</c:v>
                </c:pt>
                <c:pt idx="14">
                  <c:v>280.0</c:v>
                </c:pt>
                <c:pt idx="15">
                  <c:v>304.0</c:v>
                </c:pt>
                <c:pt idx="16">
                  <c:v>346.0</c:v>
                </c:pt>
                <c:pt idx="17">
                  <c:v>320.0</c:v>
                </c:pt>
                <c:pt idx="18">
                  <c:v>339.0</c:v>
                </c:pt>
                <c:pt idx="19">
                  <c:v>348.0</c:v>
                </c:pt>
                <c:pt idx="20">
                  <c:v>325.0</c:v>
                </c:pt>
                <c:pt idx="21">
                  <c:v>303.0</c:v>
                </c:pt>
                <c:pt idx="22">
                  <c:v>297.0</c:v>
                </c:pt>
                <c:pt idx="23">
                  <c:v>247.0</c:v>
                </c:pt>
                <c:pt idx="24">
                  <c:v>226.0</c:v>
                </c:pt>
                <c:pt idx="25">
                  <c:v>198.0</c:v>
                </c:pt>
                <c:pt idx="26">
                  <c:v>201.0</c:v>
                </c:pt>
                <c:pt idx="27">
                  <c:v>209.0</c:v>
                </c:pt>
                <c:pt idx="28">
                  <c:v>189.0</c:v>
                </c:pt>
                <c:pt idx="29">
                  <c:v>209.0</c:v>
                </c:pt>
                <c:pt idx="30">
                  <c:v>188.0</c:v>
                </c:pt>
                <c:pt idx="31">
                  <c:v>178.0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'980071'!$F$4969:$F$5000</c:f>
              <c:numCache>
                <c:formatCode>0</c:formatCode>
                <c:ptCount val="32"/>
                <c:pt idx="0">
                  <c:v>125.1782110942192</c:v>
                </c:pt>
                <c:pt idx="1">
                  <c:v>127.2746648405461</c:v>
                </c:pt>
                <c:pt idx="2">
                  <c:v>129.739898070947</c:v>
                </c:pt>
                <c:pt idx="3">
                  <c:v>132.5751517611359</c:v>
                </c:pt>
                <c:pt idx="4">
                  <c:v>136.1173071345961</c:v>
                </c:pt>
                <c:pt idx="5">
                  <c:v>140.4718581739608</c:v>
                </c:pt>
                <c:pt idx="6">
                  <c:v>146.6754966075324</c:v>
                </c:pt>
                <c:pt idx="7">
                  <c:v>155.3428491573361</c:v>
                </c:pt>
                <c:pt idx="8">
                  <c:v>167.0056531967609</c:v>
                </c:pt>
                <c:pt idx="9">
                  <c:v>182.0638990506662</c:v>
                </c:pt>
                <c:pt idx="10">
                  <c:v>199.9378194037967</c:v>
                </c:pt>
                <c:pt idx="11">
                  <c:v>221.9958645143055</c:v>
                </c:pt>
                <c:pt idx="12">
                  <c:v>246.3833105635054</c:v>
                </c:pt>
                <c:pt idx="13">
                  <c:v>270.4047663288765</c:v>
                </c:pt>
                <c:pt idx="14">
                  <c:v>294.9351305643714</c:v>
                </c:pt>
                <c:pt idx="15">
                  <c:v>316.1688415059928</c:v>
                </c:pt>
                <c:pt idx="16">
                  <c:v>331.5237546979505</c:v>
                </c:pt>
                <c:pt idx="17">
                  <c:v>339.2046469077671</c:v>
                </c:pt>
                <c:pt idx="18">
                  <c:v>338.9456517735283</c:v>
                </c:pt>
                <c:pt idx="19">
                  <c:v>331.1846417791381</c:v>
                </c:pt>
                <c:pt idx="20">
                  <c:v>316.6244924211378</c:v>
                </c:pt>
                <c:pt idx="21">
                  <c:v>297.584492639202</c:v>
                </c:pt>
                <c:pt idx="22">
                  <c:v>275.3749076493258</c:v>
                </c:pt>
                <c:pt idx="23">
                  <c:v>253.8440305882575</c:v>
                </c:pt>
                <c:pt idx="24">
                  <c:v>235.750803280731</c:v>
                </c:pt>
                <c:pt idx="25">
                  <c:v>220.6216087027157</c:v>
                </c:pt>
                <c:pt idx="26">
                  <c:v>207.6408099596931</c:v>
                </c:pt>
                <c:pt idx="27">
                  <c:v>197.8467828144888</c:v>
                </c:pt>
                <c:pt idx="28">
                  <c:v>192.183154681289</c:v>
                </c:pt>
                <c:pt idx="29">
                  <c:v>188.4281734857661</c:v>
                </c:pt>
                <c:pt idx="30">
                  <c:v>186.84991626118</c:v>
                </c:pt>
                <c:pt idx="31">
                  <c:v>186.5933749690851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033896"/>
        <c:axId val="-2137030728"/>
      </c:scatterChart>
      <c:valAx>
        <c:axId val="-2137033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030728"/>
        <c:crosses val="autoZero"/>
        <c:crossBetween val="midCat"/>
      </c:valAx>
      <c:valAx>
        <c:axId val="-2137030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033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'980071'!$E$5019:$E$5050</c:f>
              <c:numCache>
                <c:formatCode>General</c:formatCode>
                <c:ptCount val="32"/>
                <c:pt idx="0">
                  <c:v>113.0</c:v>
                </c:pt>
                <c:pt idx="1">
                  <c:v>116.0</c:v>
                </c:pt>
                <c:pt idx="2">
                  <c:v>126.0</c:v>
                </c:pt>
                <c:pt idx="3">
                  <c:v>126.0</c:v>
                </c:pt>
                <c:pt idx="4">
                  <c:v>133.0</c:v>
                </c:pt>
                <c:pt idx="5">
                  <c:v>162.0</c:v>
                </c:pt>
                <c:pt idx="6">
                  <c:v>167.0</c:v>
                </c:pt>
                <c:pt idx="7">
                  <c:v>149.0</c:v>
                </c:pt>
                <c:pt idx="8">
                  <c:v>159.0</c:v>
                </c:pt>
                <c:pt idx="9">
                  <c:v>200.0</c:v>
                </c:pt>
                <c:pt idx="10">
                  <c:v>187.0</c:v>
                </c:pt>
                <c:pt idx="11">
                  <c:v>244.0</c:v>
                </c:pt>
                <c:pt idx="12">
                  <c:v>255.0</c:v>
                </c:pt>
                <c:pt idx="13">
                  <c:v>272.0</c:v>
                </c:pt>
                <c:pt idx="14">
                  <c:v>294.0</c:v>
                </c:pt>
                <c:pt idx="15">
                  <c:v>351.0</c:v>
                </c:pt>
                <c:pt idx="16">
                  <c:v>379.0</c:v>
                </c:pt>
                <c:pt idx="17">
                  <c:v>370.0</c:v>
                </c:pt>
                <c:pt idx="18">
                  <c:v>353.0</c:v>
                </c:pt>
                <c:pt idx="19">
                  <c:v>363.0</c:v>
                </c:pt>
                <c:pt idx="20">
                  <c:v>326.0</c:v>
                </c:pt>
                <c:pt idx="21">
                  <c:v>304.0</c:v>
                </c:pt>
                <c:pt idx="22">
                  <c:v>311.0</c:v>
                </c:pt>
                <c:pt idx="23">
                  <c:v>272.0</c:v>
                </c:pt>
                <c:pt idx="24">
                  <c:v>221.0</c:v>
                </c:pt>
                <c:pt idx="25">
                  <c:v>202.0</c:v>
                </c:pt>
                <c:pt idx="26">
                  <c:v>183.0</c:v>
                </c:pt>
                <c:pt idx="27">
                  <c:v>205.0</c:v>
                </c:pt>
                <c:pt idx="28">
                  <c:v>201.0</c:v>
                </c:pt>
                <c:pt idx="29">
                  <c:v>178.0</c:v>
                </c:pt>
                <c:pt idx="30">
                  <c:v>181.0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'980071'!$F$5019:$F$5050</c:f>
              <c:numCache>
                <c:formatCode>0</c:formatCode>
                <c:ptCount val="32"/>
                <c:pt idx="0">
                  <c:v>122.9157958197736</c:v>
                </c:pt>
                <c:pt idx="1">
                  <c:v>124.9059309450357</c:v>
                </c:pt>
                <c:pt idx="2">
                  <c:v>127.2310046113661</c:v>
                </c:pt>
                <c:pt idx="3">
                  <c:v>129.9039758300364</c:v>
                </c:pt>
                <c:pt idx="4">
                  <c:v>133.2776740380115</c:v>
                </c:pt>
                <c:pt idx="5">
                  <c:v>137.5122914779218</c:v>
                </c:pt>
                <c:pt idx="6">
                  <c:v>143.7232541985989</c:v>
                </c:pt>
                <c:pt idx="7">
                  <c:v>152.703368136176</c:v>
                </c:pt>
                <c:pt idx="8">
                  <c:v>165.2129553006885</c:v>
                </c:pt>
                <c:pt idx="9">
                  <c:v>181.8877153251165</c:v>
                </c:pt>
                <c:pt idx="10">
                  <c:v>202.2268192985334</c:v>
                </c:pt>
                <c:pt idx="11">
                  <c:v>227.9068691789754</c:v>
                </c:pt>
                <c:pt idx="12">
                  <c:v>256.8193921108942</c:v>
                </c:pt>
                <c:pt idx="13">
                  <c:v>285.6477604132478</c:v>
                </c:pt>
                <c:pt idx="14">
                  <c:v>315.2569786635313</c:v>
                </c:pt>
                <c:pt idx="15">
                  <c:v>340.7985141843183</c:v>
                </c:pt>
                <c:pt idx="16">
                  <c:v>358.8694876606725</c:v>
                </c:pt>
                <c:pt idx="17">
                  <c:v>367.1303865673697</c:v>
                </c:pt>
                <c:pt idx="18">
                  <c:v>365.3968008491588</c:v>
                </c:pt>
                <c:pt idx="19">
                  <c:v>354.1680173424173</c:v>
                </c:pt>
                <c:pt idx="20">
                  <c:v>334.6516218175343</c:v>
                </c:pt>
                <c:pt idx="21">
                  <c:v>310.0640621806071</c:v>
                </c:pt>
                <c:pt idx="22">
                  <c:v>282.2399234214222</c:v>
                </c:pt>
                <c:pt idx="23">
                  <c:v>256.0593666687778</c:v>
                </c:pt>
                <c:pt idx="24">
                  <c:v>234.7078237714461</c:v>
                </c:pt>
                <c:pt idx="25">
                  <c:v>217.396282598827</c:v>
                </c:pt>
                <c:pt idx="26">
                  <c:v>203.052549612851</c:v>
                </c:pt>
                <c:pt idx="27">
                  <c:v>192.6761047629587</c:v>
                </c:pt>
                <c:pt idx="28">
                  <c:v>186.9602645258651</c:v>
                </c:pt>
                <c:pt idx="29">
                  <c:v>183.405941066522</c:v>
                </c:pt>
                <c:pt idx="30">
                  <c:v>182.0964390870008</c:v>
                </c:pt>
                <c:pt idx="31">
                  <c:v>182.0786567580571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929688"/>
        <c:axId val="-2137932856"/>
      </c:scatterChart>
      <c:valAx>
        <c:axId val="-213792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932856"/>
        <c:crosses val="autoZero"/>
        <c:crossBetween val="midCat"/>
      </c:valAx>
      <c:valAx>
        <c:axId val="-213793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929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'980071'!$E$5069:$E$5100</c:f>
              <c:numCache>
                <c:formatCode>General</c:formatCode>
                <c:ptCount val="32"/>
                <c:pt idx="0">
                  <c:v>116.0</c:v>
                </c:pt>
                <c:pt idx="1">
                  <c:v>142.0</c:v>
                </c:pt>
                <c:pt idx="2">
                  <c:v>123.0</c:v>
                </c:pt>
                <c:pt idx="3">
                  <c:v>148.0</c:v>
                </c:pt>
                <c:pt idx="4">
                  <c:v>154.0</c:v>
                </c:pt>
                <c:pt idx="5">
                  <c:v>164.0</c:v>
                </c:pt>
                <c:pt idx="6">
                  <c:v>167.0</c:v>
                </c:pt>
                <c:pt idx="7">
                  <c:v>168.0</c:v>
                </c:pt>
                <c:pt idx="8">
                  <c:v>183.0</c:v>
                </c:pt>
                <c:pt idx="9">
                  <c:v>179.0</c:v>
                </c:pt>
                <c:pt idx="10">
                  <c:v>206.0</c:v>
                </c:pt>
                <c:pt idx="11">
                  <c:v>221.0</c:v>
                </c:pt>
                <c:pt idx="12">
                  <c:v>214.0</c:v>
                </c:pt>
                <c:pt idx="13">
                  <c:v>277.0</c:v>
                </c:pt>
                <c:pt idx="14">
                  <c:v>320.0</c:v>
                </c:pt>
                <c:pt idx="15">
                  <c:v>319.0</c:v>
                </c:pt>
                <c:pt idx="16">
                  <c:v>346.0</c:v>
                </c:pt>
                <c:pt idx="17">
                  <c:v>361.0</c:v>
                </c:pt>
                <c:pt idx="18">
                  <c:v>345.0</c:v>
                </c:pt>
                <c:pt idx="19">
                  <c:v>329.0</c:v>
                </c:pt>
                <c:pt idx="20">
                  <c:v>323.0</c:v>
                </c:pt>
                <c:pt idx="21">
                  <c:v>293.0</c:v>
                </c:pt>
                <c:pt idx="22">
                  <c:v>235.0</c:v>
                </c:pt>
                <c:pt idx="23">
                  <c:v>258.0</c:v>
                </c:pt>
                <c:pt idx="24">
                  <c:v>244.0</c:v>
                </c:pt>
                <c:pt idx="25">
                  <c:v>232.0</c:v>
                </c:pt>
                <c:pt idx="26">
                  <c:v>212.0</c:v>
                </c:pt>
                <c:pt idx="27">
                  <c:v>194.0</c:v>
                </c:pt>
                <c:pt idx="28">
                  <c:v>193.0</c:v>
                </c:pt>
                <c:pt idx="29">
                  <c:v>195.0</c:v>
                </c:pt>
                <c:pt idx="30">
                  <c:v>182.0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'980071'!$F$5069:$F$5100</c:f>
              <c:numCache>
                <c:formatCode>0</c:formatCode>
                <c:ptCount val="32"/>
                <c:pt idx="0">
                  <c:v>135.5411959274792</c:v>
                </c:pt>
                <c:pt idx="1">
                  <c:v>137.451666709522</c:v>
                </c:pt>
                <c:pt idx="2">
                  <c:v>139.6053259124921</c:v>
                </c:pt>
                <c:pt idx="3">
                  <c:v>141.9685049323317</c:v>
                </c:pt>
                <c:pt idx="4">
                  <c:v>144.8139176807283</c:v>
                </c:pt>
                <c:pt idx="5">
                  <c:v>148.26149209471</c:v>
                </c:pt>
                <c:pt idx="6">
                  <c:v>153.2265358917425</c:v>
                </c:pt>
                <c:pt idx="7">
                  <c:v>160.3951283896986</c:v>
                </c:pt>
                <c:pt idx="8">
                  <c:v>170.4953756198023</c:v>
                </c:pt>
                <c:pt idx="9">
                  <c:v>184.2042746735976</c:v>
                </c:pt>
                <c:pt idx="10">
                  <c:v>201.2605438561065</c:v>
                </c:pt>
                <c:pt idx="11">
                  <c:v>223.2180389777203</c:v>
                </c:pt>
                <c:pt idx="12">
                  <c:v>248.3781048933919</c:v>
                </c:pt>
                <c:pt idx="13">
                  <c:v>273.8179754393982</c:v>
                </c:pt>
                <c:pt idx="14">
                  <c:v>300.2129579598858</c:v>
                </c:pt>
                <c:pt idx="15">
                  <c:v>323.1037843914874</c:v>
                </c:pt>
                <c:pt idx="16">
                  <c:v>339.2564403614871</c:v>
                </c:pt>
                <c:pt idx="17">
                  <c:v>346.4467444935916</c:v>
                </c:pt>
                <c:pt idx="18">
                  <c:v>344.5411990261186</c:v>
                </c:pt>
                <c:pt idx="19">
                  <c:v>334.0596914068179</c:v>
                </c:pt>
                <c:pt idx="20">
                  <c:v>316.3188466770917</c:v>
                </c:pt>
                <c:pt idx="21">
                  <c:v>294.4471478483711</c:v>
                </c:pt>
                <c:pt idx="22">
                  <c:v>270.2903062833226</c:v>
                </c:pt>
                <c:pt idx="23">
                  <c:v>248.2064086215422</c:v>
                </c:pt>
                <c:pt idx="24">
                  <c:v>230.7771452286584</c:v>
                </c:pt>
                <c:pt idx="25">
                  <c:v>217.168230318106</c:v>
                </c:pt>
                <c:pt idx="26">
                  <c:v>206.424859215167</c:v>
                </c:pt>
                <c:pt idx="27">
                  <c:v>199.1784778319021</c:v>
                </c:pt>
                <c:pt idx="28">
                  <c:v>195.5903296022945</c:v>
                </c:pt>
                <c:pt idx="29">
                  <c:v>193.7956786319175</c:v>
                </c:pt>
                <c:pt idx="30">
                  <c:v>193.607635356079</c:v>
                </c:pt>
                <c:pt idx="31">
                  <c:v>194.2938905563206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975096"/>
        <c:axId val="-2137978264"/>
      </c:scatterChart>
      <c:valAx>
        <c:axId val="-2137975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978264"/>
        <c:crosses val="autoZero"/>
        <c:crossBetween val="midCat"/>
      </c:valAx>
      <c:valAx>
        <c:axId val="-213797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975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'980071'!$E$5119:$E$5150</c:f>
              <c:numCache>
                <c:formatCode>General</c:formatCode>
                <c:ptCount val="32"/>
                <c:pt idx="0">
                  <c:v>127.0</c:v>
                </c:pt>
                <c:pt idx="1">
                  <c:v>135.0</c:v>
                </c:pt>
                <c:pt idx="2">
                  <c:v>112.0</c:v>
                </c:pt>
                <c:pt idx="3">
                  <c:v>125.0</c:v>
                </c:pt>
                <c:pt idx="4">
                  <c:v>134.0</c:v>
                </c:pt>
                <c:pt idx="5">
                  <c:v>174.0</c:v>
                </c:pt>
                <c:pt idx="6">
                  <c:v>167.0</c:v>
                </c:pt>
                <c:pt idx="7">
                  <c:v>190.0</c:v>
                </c:pt>
                <c:pt idx="8">
                  <c:v>158.0</c:v>
                </c:pt>
                <c:pt idx="9">
                  <c:v>202.0</c:v>
                </c:pt>
                <c:pt idx="10">
                  <c:v>173.0</c:v>
                </c:pt>
                <c:pt idx="11">
                  <c:v>215.0</c:v>
                </c:pt>
                <c:pt idx="12">
                  <c:v>254.0</c:v>
                </c:pt>
                <c:pt idx="13">
                  <c:v>244.0</c:v>
                </c:pt>
                <c:pt idx="14">
                  <c:v>290.0</c:v>
                </c:pt>
                <c:pt idx="15">
                  <c:v>327.0</c:v>
                </c:pt>
                <c:pt idx="16">
                  <c:v>324.0</c:v>
                </c:pt>
                <c:pt idx="17">
                  <c:v>320.0</c:v>
                </c:pt>
                <c:pt idx="18">
                  <c:v>426.0</c:v>
                </c:pt>
                <c:pt idx="19">
                  <c:v>374.0</c:v>
                </c:pt>
                <c:pt idx="20">
                  <c:v>305.0</c:v>
                </c:pt>
                <c:pt idx="21">
                  <c:v>286.0</c:v>
                </c:pt>
                <c:pt idx="22">
                  <c:v>266.0</c:v>
                </c:pt>
                <c:pt idx="23">
                  <c:v>274.0</c:v>
                </c:pt>
                <c:pt idx="24">
                  <c:v>204.0</c:v>
                </c:pt>
                <c:pt idx="25">
                  <c:v>209.0</c:v>
                </c:pt>
                <c:pt idx="26">
                  <c:v>212.0</c:v>
                </c:pt>
                <c:pt idx="27">
                  <c:v>186.0</c:v>
                </c:pt>
                <c:pt idx="28">
                  <c:v>200.0</c:v>
                </c:pt>
                <c:pt idx="29">
                  <c:v>175.0</c:v>
                </c:pt>
                <c:pt idx="30">
                  <c:v>175.0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'980071'!$F$5119:$F$5150</c:f>
              <c:numCache>
                <c:formatCode>0</c:formatCode>
                <c:ptCount val="32"/>
                <c:pt idx="0">
                  <c:v>132.2080462120819</c:v>
                </c:pt>
                <c:pt idx="1">
                  <c:v>133.692528525919</c:v>
                </c:pt>
                <c:pt idx="2">
                  <c:v>135.3988836604078</c:v>
                </c:pt>
                <c:pt idx="3">
                  <c:v>137.3282247860712</c:v>
                </c:pt>
                <c:pt idx="4">
                  <c:v>139.7399597382152</c:v>
                </c:pt>
                <c:pt idx="5">
                  <c:v>142.7743558964661</c:v>
                </c:pt>
                <c:pt idx="6">
                  <c:v>147.2923272934615</c:v>
                </c:pt>
                <c:pt idx="7">
                  <c:v>153.9941480973203</c:v>
                </c:pt>
                <c:pt idx="8">
                  <c:v>163.6309583573409</c:v>
                </c:pt>
                <c:pt idx="9">
                  <c:v>176.9202224550243</c:v>
                </c:pt>
                <c:pt idx="10">
                  <c:v>193.6815764603933</c:v>
                </c:pt>
                <c:pt idx="11">
                  <c:v>215.5590002000835</c:v>
                </c:pt>
                <c:pt idx="12">
                  <c:v>241.0235825778733</c:v>
                </c:pt>
                <c:pt idx="13">
                  <c:v>267.2489378215668</c:v>
                </c:pt>
                <c:pt idx="14">
                  <c:v>295.119183266716</c:v>
                </c:pt>
                <c:pt idx="15">
                  <c:v>320.1644355122295</c:v>
                </c:pt>
                <c:pt idx="16">
                  <c:v>338.971537283227</c:v>
                </c:pt>
                <c:pt idx="17">
                  <c:v>348.9453247187746</c:v>
                </c:pt>
                <c:pt idx="18">
                  <c:v>349.3443364782738</c:v>
                </c:pt>
                <c:pt idx="19">
                  <c:v>340.6144537702764</c:v>
                </c:pt>
                <c:pt idx="20">
                  <c:v>323.5521229702741</c:v>
                </c:pt>
                <c:pt idx="21">
                  <c:v>301.0833472301624</c:v>
                </c:pt>
                <c:pt idx="22">
                  <c:v>275.0285195423053</c:v>
                </c:pt>
                <c:pt idx="23">
                  <c:v>250.136568399349</c:v>
                </c:pt>
                <c:pt idx="24">
                  <c:v>229.6418724270045</c:v>
                </c:pt>
                <c:pt idx="25">
                  <c:v>212.9196262956869</c:v>
                </c:pt>
                <c:pt idx="26">
                  <c:v>198.9909306047446</c:v>
                </c:pt>
                <c:pt idx="27">
                  <c:v>188.8481554665281</c:v>
                </c:pt>
                <c:pt idx="28">
                  <c:v>183.1950448797315</c:v>
                </c:pt>
                <c:pt idx="29">
                  <c:v>179.5773959770076</c:v>
                </c:pt>
                <c:pt idx="30">
                  <c:v>178.0997838021416</c:v>
                </c:pt>
                <c:pt idx="31">
                  <c:v>177.8405097916951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020504"/>
        <c:axId val="-2138023672"/>
      </c:scatterChart>
      <c:valAx>
        <c:axId val="-213802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023672"/>
        <c:crosses val="autoZero"/>
        <c:crossBetween val="midCat"/>
      </c:valAx>
      <c:valAx>
        <c:axId val="-2138023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02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'980071'!$E$5169:$E$5200</c:f>
              <c:numCache>
                <c:formatCode>General</c:formatCode>
                <c:ptCount val="32"/>
                <c:pt idx="0">
                  <c:v>100.0</c:v>
                </c:pt>
                <c:pt idx="1">
                  <c:v>118.0</c:v>
                </c:pt>
                <c:pt idx="2">
                  <c:v>139.0</c:v>
                </c:pt>
                <c:pt idx="3">
                  <c:v>135.0</c:v>
                </c:pt>
                <c:pt idx="4">
                  <c:v>146.0</c:v>
                </c:pt>
                <c:pt idx="5">
                  <c:v>130.0</c:v>
                </c:pt>
                <c:pt idx="6">
                  <c:v>180.0</c:v>
                </c:pt>
                <c:pt idx="7">
                  <c:v>176.0</c:v>
                </c:pt>
                <c:pt idx="8">
                  <c:v>182.0</c:v>
                </c:pt>
                <c:pt idx="9">
                  <c:v>233.0</c:v>
                </c:pt>
                <c:pt idx="10">
                  <c:v>245.0</c:v>
                </c:pt>
                <c:pt idx="11">
                  <c:v>292.0</c:v>
                </c:pt>
                <c:pt idx="12">
                  <c:v>317.0</c:v>
                </c:pt>
                <c:pt idx="13">
                  <c:v>351.0</c:v>
                </c:pt>
                <c:pt idx="14">
                  <c:v>400.0</c:v>
                </c:pt>
                <c:pt idx="15">
                  <c:v>379.0</c:v>
                </c:pt>
                <c:pt idx="16">
                  <c:v>442.0</c:v>
                </c:pt>
                <c:pt idx="17">
                  <c:v>399.0</c:v>
                </c:pt>
                <c:pt idx="18">
                  <c:v>405.0</c:v>
                </c:pt>
                <c:pt idx="19">
                  <c:v>359.0</c:v>
                </c:pt>
                <c:pt idx="20">
                  <c:v>296.0</c:v>
                </c:pt>
                <c:pt idx="21">
                  <c:v>287.0</c:v>
                </c:pt>
                <c:pt idx="22">
                  <c:v>290.0</c:v>
                </c:pt>
                <c:pt idx="23">
                  <c:v>214.0</c:v>
                </c:pt>
                <c:pt idx="24">
                  <c:v>181.0</c:v>
                </c:pt>
                <c:pt idx="25">
                  <c:v>206.0</c:v>
                </c:pt>
                <c:pt idx="26">
                  <c:v>175.0</c:v>
                </c:pt>
                <c:pt idx="27">
                  <c:v>198.0</c:v>
                </c:pt>
                <c:pt idx="28">
                  <c:v>189.0</c:v>
                </c:pt>
                <c:pt idx="29">
                  <c:v>163.0</c:v>
                </c:pt>
                <c:pt idx="30">
                  <c:v>182.0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'980071'!$F$5169:$F$5200</c:f>
              <c:numCache>
                <c:formatCode>0</c:formatCode>
                <c:ptCount val="32"/>
                <c:pt idx="0">
                  <c:v>119.3910583134885</c:v>
                </c:pt>
                <c:pt idx="1">
                  <c:v>121.8351595450126</c:v>
                </c:pt>
                <c:pt idx="2">
                  <c:v>124.96253244967</c:v>
                </c:pt>
                <c:pt idx="3">
                  <c:v>128.9614487958526</c:v>
                </c:pt>
                <c:pt idx="4">
                  <c:v>134.5164287324824</c:v>
                </c:pt>
                <c:pt idx="5">
                  <c:v>141.9625922404064</c:v>
                </c:pt>
                <c:pt idx="6">
                  <c:v>153.2420219501154</c:v>
                </c:pt>
                <c:pt idx="7">
                  <c:v>169.5650251101274</c:v>
                </c:pt>
                <c:pt idx="8">
                  <c:v>191.7173430125133</c:v>
                </c:pt>
                <c:pt idx="9">
                  <c:v>219.8870761154421</c:v>
                </c:pt>
                <c:pt idx="10">
                  <c:v>252.1487862293566</c:v>
                </c:pt>
                <c:pt idx="11">
                  <c:v>289.736732966155</c:v>
                </c:pt>
                <c:pt idx="12">
                  <c:v>327.9228421251518</c:v>
                </c:pt>
                <c:pt idx="13">
                  <c:v>361.3713288934137</c:v>
                </c:pt>
                <c:pt idx="14">
                  <c:v>389.9312954619371</c:v>
                </c:pt>
                <c:pt idx="15">
                  <c:v>407.5769738064909</c:v>
                </c:pt>
                <c:pt idx="16">
                  <c:v>411.5931222666642</c:v>
                </c:pt>
                <c:pt idx="17">
                  <c:v>401.8057253225064</c:v>
                </c:pt>
                <c:pt idx="18">
                  <c:v>382.1863729430033</c:v>
                </c:pt>
                <c:pt idx="19">
                  <c:v>353.1889988253895</c:v>
                </c:pt>
                <c:pt idx="20">
                  <c:v>319.2310962936411</c:v>
                </c:pt>
                <c:pt idx="21">
                  <c:v>285.2876697328723</c:v>
                </c:pt>
                <c:pt idx="22">
                  <c:v>253.1675151464569</c:v>
                </c:pt>
                <c:pt idx="23">
                  <c:v>227.3467262538882</c:v>
                </c:pt>
                <c:pt idx="24">
                  <c:v>209.0856776048192</c:v>
                </c:pt>
                <c:pt idx="25">
                  <c:v>196.1859483644771</c:v>
                </c:pt>
                <c:pt idx="26">
                  <c:v>187.0371100633792</c:v>
                </c:pt>
                <c:pt idx="27">
                  <c:v>181.6615997076522</c:v>
                </c:pt>
                <c:pt idx="28">
                  <c:v>179.5200206647902</c:v>
                </c:pt>
                <c:pt idx="29">
                  <c:v>178.9967798348088</c:v>
                </c:pt>
                <c:pt idx="30">
                  <c:v>179.6507662025233</c:v>
                </c:pt>
                <c:pt idx="31">
                  <c:v>180.8880208653278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835896"/>
        <c:axId val="-2136832728"/>
      </c:scatterChart>
      <c:valAx>
        <c:axId val="-213683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832728"/>
        <c:crosses val="autoZero"/>
        <c:crossBetween val="midCat"/>
      </c:valAx>
      <c:valAx>
        <c:axId val="-2136832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835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'980071'!$E$5219:$E$5250</c:f>
              <c:numCache>
                <c:formatCode>General</c:formatCode>
                <c:ptCount val="32"/>
                <c:pt idx="0">
                  <c:v>123.0</c:v>
                </c:pt>
                <c:pt idx="1">
                  <c:v>118.0</c:v>
                </c:pt>
                <c:pt idx="2">
                  <c:v>126.0</c:v>
                </c:pt>
                <c:pt idx="3">
                  <c:v>137.0</c:v>
                </c:pt>
                <c:pt idx="4">
                  <c:v>132.0</c:v>
                </c:pt>
                <c:pt idx="5">
                  <c:v>149.0</c:v>
                </c:pt>
                <c:pt idx="6">
                  <c:v>144.0</c:v>
                </c:pt>
                <c:pt idx="7">
                  <c:v>176.0</c:v>
                </c:pt>
                <c:pt idx="8">
                  <c:v>185.0</c:v>
                </c:pt>
                <c:pt idx="9">
                  <c:v>201.0</c:v>
                </c:pt>
                <c:pt idx="10">
                  <c:v>214.0</c:v>
                </c:pt>
                <c:pt idx="11">
                  <c:v>237.0</c:v>
                </c:pt>
                <c:pt idx="12">
                  <c:v>232.0</c:v>
                </c:pt>
                <c:pt idx="13">
                  <c:v>286.0</c:v>
                </c:pt>
                <c:pt idx="14">
                  <c:v>326.0</c:v>
                </c:pt>
                <c:pt idx="15">
                  <c:v>343.0</c:v>
                </c:pt>
                <c:pt idx="16">
                  <c:v>405.0</c:v>
                </c:pt>
                <c:pt idx="17">
                  <c:v>355.0</c:v>
                </c:pt>
                <c:pt idx="18">
                  <c:v>356.0</c:v>
                </c:pt>
                <c:pt idx="19">
                  <c:v>332.0</c:v>
                </c:pt>
                <c:pt idx="20">
                  <c:v>310.0</c:v>
                </c:pt>
                <c:pt idx="21">
                  <c:v>268.0</c:v>
                </c:pt>
                <c:pt idx="22">
                  <c:v>228.0</c:v>
                </c:pt>
                <c:pt idx="23">
                  <c:v>239.0</c:v>
                </c:pt>
                <c:pt idx="24">
                  <c:v>202.0</c:v>
                </c:pt>
                <c:pt idx="25">
                  <c:v>193.0</c:v>
                </c:pt>
                <c:pt idx="26">
                  <c:v>192.0</c:v>
                </c:pt>
                <c:pt idx="27">
                  <c:v>171.0</c:v>
                </c:pt>
                <c:pt idx="28">
                  <c:v>180.0</c:v>
                </c:pt>
                <c:pt idx="29">
                  <c:v>180.0</c:v>
                </c:pt>
                <c:pt idx="30">
                  <c:v>162.0</c:v>
                </c:pt>
                <c:pt idx="31">
                  <c:v>186.0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'980071'!$F$5219:$F$5250</c:f>
              <c:numCache>
                <c:formatCode>0</c:formatCode>
                <c:ptCount val="32"/>
                <c:pt idx="0">
                  <c:v>127.2229605451821</c:v>
                </c:pt>
                <c:pt idx="1">
                  <c:v>128.9203962654171</c:v>
                </c:pt>
                <c:pt idx="2">
                  <c:v>130.9187471783582</c:v>
                </c:pt>
                <c:pt idx="3">
                  <c:v>133.2632243012116</c:v>
                </c:pt>
                <c:pt idx="4">
                  <c:v>136.3256087670761</c:v>
                </c:pt>
                <c:pt idx="5">
                  <c:v>140.3352821494305</c:v>
                </c:pt>
                <c:pt idx="6">
                  <c:v>146.4798638076529</c:v>
                </c:pt>
                <c:pt idx="7">
                  <c:v>155.7268504006849</c:v>
                </c:pt>
                <c:pt idx="8">
                  <c:v>169.0101338915842</c:v>
                </c:pt>
                <c:pt idx="9">
                  <c:v>187.061342144211</c:v>
                </c:pt>
                <c:pt idx="10">
                  <c:v>209.242426427636</c:v>
                </c:pt>
                <c:pt idx="11">
                  <c:v>237.1129179013016</c:v>
                </c:pt>
                <c:pt idx="12">
                  <c:v>267.897533556303</c:v>
                </c:pt>
                <c:pt idx="13">
                  <c:v>297.5110493260121</c:v>
                </c:pt>
                <c:pt idx="14">
                  <c:v>326.1002983913995</c:v>
                </c:pt>
                <c:pt idx="15">
                  <c:v>348.073243052592</c:v>
                </c:pt>
                <c:pt idx="16">
                  <c:v>359.9345290244084</c:v>
                </c:pt>
                <c:pt idx="17">
                  <c:v>360.0215755071198</c:v>
                </c:pt>
                <c:pt idx="18">
                  <c:v>349.9931866005531</c:v>
                </c:pt>
                <c:pt idx="19">
                  <c:v>330.4688160610643</c:v>
                </c:pt>
                <c:pt idx="20">
                  <c:v>304.440005734929</c:v>
                </c:pt>
                <c:pt idx="21">
                  <c:v>276.2518740931854</c:v>
                </c:pt>
                <c:pt idx="22">
                  <c:v>247.9877226500647</c:v>
                </c:pt>
                <c:pt idx="23">
                  <c:v>224.2164902380131</c:v>
                </c:pt>
                <c:pt idx="24">
                  <c:v>206.7956052172745</c:v>
                </c:pt>
                <c:pt idx="25">
                  <c:v>194.1085956932491</c:v>
                </c:pt>
                <c:pt idx="26">
                  <c:v>184.8148171991389</c:v>
                </c:pt>
                <c:pt idx="27">
                  <c:v>179.0951256503974</c:v>
                </c:pt>
                <c:pt idx="28">
                  <c:v>176.5958853706178</c:v>
                </c:pt>
                <c:pt idx="29">
                  <c:v>175.6544786939212</c:v>
                </c:pt>
                <c:pt idx="30">
                  <c:v>175.9168241635153</c:v>
                </c:pt>
                <c:pt idx="31">
                  <c:v>176.779233850197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790632"/>
        <c:axId val="-2136787464"/>
      </c:scatterChart>
      <c:valAx>
        <c:axId val="-213679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787464"/>
        <c:crosses val="autoZero"/>
        <c:crossBetween val="midCat"/>
      </c:valAx>
      <c:valAx>
        <c:axId val="-213678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790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'980071'!$E$5269:$E$5300</c:f>
              <c:numCache>
                <c:formatCode>General</c:formatCode>
                <c:ptCount val="32"/>
                <c:pt idx="0">
                  <c:v>120.0</c:v>
                </c:pt>
                <c:pt idx="1">
                  <c:v>110.0</c:v>
                </c:pt>
                <c:pt idx="2">
                  <c:v>141.0</c:v>
                </c:pt>
                <c:pt idx="3">
                  <c:v>172.0</c:v>
                </c:pt>
                <c:pt idx="4">
                  <c:v>144.0</c:v>
                </c:pt>
                <c:pt idx="5">
                  <c:v>155.0</c:v>
                </c:pt>
                <c:pt idx="6">
                  <c:v>153.0</c:v>
                </c:pt>
                <c:pt idx="7">
                  <c:v>173.0</c:v>
                </c:pt>
                <c:pt idx="8">
                  <c:v>184.0</c:v>
                </c:pt>
                <c:pt idx="9">
                  <c:v>214.0</c:v>
                </c:pt>
                <c:pt idx="10">
                  <c:v>213.0</c:v>
                </c:pt>
                <c:pt idx="11">
                  <c:v>237.0</c:v>
                </c:pt>
                <c:pt idx="12">
                  <c:v>271.0</c:v>
                </c:pt>
                <c:pt idx="13">
                  <c:v>315.0</c:v>
                </c:pt>
                <c:pt idx="14">
                  <c:v>328.0</c:v>
                </c:pt>
                <c:pt idx="15">
                  <c:v>360.0</c:v>
                </c:pt>
                <c:pt idx="16">
                  <c:v>375.0</c:v>
                </c:pt>
                <c:pt idx="17">
                  <c:v>349.0</c:v>
                </c:pt>
                <c:pt idx="18">
                  <c:v>362.0</c:v>
                </c:pt>
                <c:pt idx="19">
                  <c:v>344.0</c:v>
                </c:pt>
                <c:pt idx="20">
                  <c:v>290.0</c:v>
                </c:pt>
                <c:pt idx="21">
                  <c:v>256.0</c:v>
                </c:pt>
                <c:pt idx="22">
                  <c:v>241.0</c:v>
                </c:pt>
                <c:pt idx="23">
                  <c:v>229.0</c:v>
                </c:pt>
                <c:pt idx="24">
                  <c:v>217.0</c:v>
                </c:pt>
                <c:pt idx="25">
                  <c:v>192.0</c:v>
                </c:pt>
                <c:pt idx="26">
                  <c:v>205.0</c:v>
                </c:pt>
                <c:pt idx="27">
                  <c:v>201.0</c:v>
                </c:pt>
                <c:pt idx="28">
                  <c:v>186.0</c:v>
                </c:pt>
                <c:pt idx="29">
                  <c:v>174.0</c:v>
                </c:pt>
                <c:pt idx="30">
                  <c:v>174.0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'980071'!$F$5269:$F$5300</c:f>
              <c:numCache>
                <c:formatCode>0</c:formatCode>
                <c:ptCount val="32"/>
                <c:pt idx="0">
                  <c:v>131.1481988831006</c:v>
                </c:pt>
                <c:pt idx="1">
                  <c:v>132.9083744991955</c:v>
                </c:pt>
                <c:pt idx="2">
                  <c:v>135.13087260613</c:v>
                </c:pt>
                <c:pt idx="3">
                  <c:v>137.9306398189255</c:v>
                </c:pt>
                <c:pt idx="4">
                  <c:v>141.7718650239542</c:v>
                </c:pt>
                <c:pt idx="5">
                  <c:v>146.8836413791428</c:v>
                </c:pt>
                <c:pt idx="6">
                  <c:v>154.6145009729312</c:v>
                </c:pt>
                <c:pt idx="7">
                  <c:v>165.8486628897201</c:v>
                </c:pt>
                <c:pt idx="8">
                  <c:v>181.2444847343153</c:v>
                </c:pt>
                <c:pt idx="9">
                  <c:v>201.1204450167698</c:v>
                </c:pt>
                <c:pt idx="10">
                  <c:v>224.347188886129</c:v>
                </c:pt>
                <c:pt idx="11">
                  <c:v>252.1407737752781</c:v>
                </c:pt>
                <c:pt idx="12">
                  <c:v>281.4137300942045</c:v>
                </c:pt>
                <c:pt idx="13">
                  <c:v>308.3315382563051</c:v>
                </c:pt>
                <c:pt idx="14">
                  <c:v>333.1136048261028</c:v>
                </c:pt>
                <c:pt idx="15">
                  <c:v>350.9957203810391</c:v>
                </c:pt>
                <c:pt idx="16">
                  <c:v>359.3556205621435</c:v>
                </c:pt>
                <c:pt idx="17">
                  <c:v>357.2168903493213</c:v>
                </c:pt>
                <c:pt idx="18">
                  <c:v>346.4915418838804</c:v>
                </c:pt>
                <c:pt idx="19">
                  <c:v>327.53922203012</c:v>
                </c:pt>
                <c:pt idx="20">
                  <c:v>303.0377671559399</c:v>
                </c:pt>
                <c:pt idx="21">
                  <c:v>276.7000924644934</c:v>
                </c:pt>
                <c:pt idx="22">
                  <c:v>250.1315445848969</c:v>
                </c:pt>
                <c:pt idx="23">
                  <c:v>227.4144970243003</c:v>
                </c:pt>
                <c:pt idx="24">
                  <c:v>210.3514157143974</c:v>
                </c:pt>
                <c:pt idx="25">
                  <c:v>197.5210428592231</c:v>
                </c:pt>
                <c:pt idx="26">
                  <c:v>187.6996583551663</c:v>
                </c:pt>
                <c:pt idx="27">
                  <c:v>181.2352193881029</c:v>
                </c:pt>
                <c:pt idx="28">
                  <c:v>178.0772810101134</c:v>
                </c:pt>
                <c:pt idx="29">
                  <c:v>176.4835646038468</c:v>
                </c:pt>
                <c:pt idx="30">
                  <c:v>176.2582624465534</c:v>
                </c:pt>
                <c:pt idx="31">
                  <c:v>176.7612573591311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745224"/>
        <c:axId val="-2136742056"/>
      </c:scatterChart>
      <c:valAx>
        <c:axId val="-2136745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742056"/>
        <c:crosses val="autoZero"/>
        <c:crossBetween val="midCat"/>
      </c:valAx>
      <c:valAx>
        <c:axId val="-2136742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745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'980071'!$E$5319:$E$5350</c:f>
              <c:numCache>
                <c:formatCode>General</c:formatCode>
                <c:ptCount val="32"/>
                <c:pt idx="0">
                  <c:v>119.0</c:v>
                </c:pt>
                <c:pt idx="1">
                  <c:v>121.0</c:v>
                </c:pt>
                <c:pt idx="2">
                  <c:v>122.0</c:v>
                </c:pt>
                <c:pt idx="3">
                  <c:v>133.0</c:v>
                </c:pt>
                <c:pt idx="4">
                  <c:v>171.0</c:v>
                </c:pt>
                <c:pt idx="5">
                  <c:v>162.0</c:v>
                </c:pt>
                <c:pt idx="6">
                  <c:v>140.0</c:v>
                </c:pt>
                <c:pt idx="7">
                  <c:v>147.0</c:v>
                </c:pt>
                <c:pt idx="8">
                  <c:v>195.0</c:v>
                </c:pt>
                <c:pt idx="9">
                  <c:v>208.0</c:v>
                </c:pt>
                <c:pt idx="10">
                  <c:v>213.0</c:v>
                </c:pt>
                <c:pt idx="11">
                  <c:v>246.0</c:v>
                </c:pt>
                <c:pt idx="12">
                  <c:v>310.0</c:v>
                </c:pt>
                <c:pt idx="13">
                  <c:v>330.0</c:v>
                </c:pt>
                <c:pt idx="14">
                  <c:v>354.0</c:v>
                </c:pt>
                <c:pt idx="15">
                  <c:v>350.0</c:v>
                </c:pt>
                <c:pt idx="16">
                  <c:v>360.0</c:v>
                </c:pt>
                <c:pt idx="17">
                  <c:v>347.0</c:v>
                </c:pt>
                <c:pt idx="18">
                  <c:v>377.0</c:v>
                </c:pt>
                <c:pt idx="19">
                  <c:v>348.0</c:v>
                </c:pt>
                <c:pt idx="20">
                  <c:v>281.0</c:v>
                </c:pt>
                <c:pt idx="21">
                  <c:v>259.0</c:v>
                </c:pt>
                <c:pt idx="22">
                  <c:v>257.0</c:v>
                </c:pt>
                <c:pt idx="23">
                  <c:v>203.0</c:v>
                </c:pt>
                <c:pt idx="24">
                  <c:v>238.0</c:v>
                </c:pt>
                <c:pt idx="25">
                  <c:v>182.0</c:v>
                </c:pt>
                <c:pt idx="26">
                  <c:v>164.0</c:v>
                </c:pt>
                <c:pt idx="27">
                  <c:v>194.0</c:v>
                </c:pt>
                <c:pt idx="28">
                  <c:v>191.0</c:v>
                </c:pt>
                <c:pt idx="29">
                  <c:v>175.0</c:v>
                </c:pt>
                <c:pt idx="30">
                  <c:v>161.0</c:v>
                </c:pt>
                <c:pt idx="31">
                  <c:v>198.0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'980071'!$F$5319:$F$5350</c:f>
              <c:numCache>
                <c:formatCode>0</c:formatCode>
                <c:ptCount val="32"/>
                <c:pt idx="0">
                  <c:v>125.4153395728401</c:v>
                </c:pt>
                <c:pt idx="1">
                  <c:v>127.4342988312684</c:v>
                </c:pt>
                <c:pt idx="2">
                  <c:v>129.9104843586952</c:v>
                </c:pt>
                <c:pt idx="3">
                  <c:v>132.9491246278878</c:v>
                </c:pt>
                <c:pt idx="4">
                  <c:v>137.0546086310152</c:v>
                </c:pt>
                <c:pt idx="5">
                  <c:v>142.5009772386538</c:v>
                </c:pt>
                <c:pt idx="6">
                  <c:v>150.785442472432</c:v>
                </c:pt>
                <c:pt idx="7">
                  <c:v>162.9536975022752</c:v>
                </c:pt>
                <c:pt idx="8">
                  <c:v>179.8243994697111</c:v>
                </c:pt>
                <c:pt idx="9">
                  <c:v>201.8124586384884</c:v>
                </c:pt>
                <c:pt idx="10">
                  <c:v>227.648886978165</c:v>
                </c:pt>
                <c:pt idx="11">
                  <c:v>258.5742085588922</c:v>
                </c:pt>
                <c:pt idx="12">
                  <c:v>290.9273118632809</c:v>
                </c:pt>
                <c:pt idx="13">
                  <c:v>320.2025944465985</c:v>
                </c:pt>
                <c:pt idx="14">
                  <c:v>346.2985015676271</c:v>
                </c:pt>
                <c:pt idx="15">
                  <c:v>363.7988354722161</c:v>
                </c:pt>
                <c:pt idx="16">
                  <c:v>369.9471116465319</c:v>
                </c:pt>
                <c:pt idx="17">
                  <c:v>364.1307151820706</c:v>
                </c:pt>
                <c:pt idx="18">
                  <c:v>349.2948781026769</c:v>
                </c:pt>
                <c:pt idx="19">
                  <c:v>325.9784379817187</c:v>
                </c:pt>
                <c:pt idx="20">
                  <c:v>297.825449681018</c:v>
                </c:pt>
                <c:pt idx="21">
                  <c:v>269.1877208798477</c:v>
                </c:pt>
                <c:pt idx="22">
                  <c:v>241.8058229870947</c:v>
                </c:pt>
                <c:pt idx="23">
                  <c:v>219.6768774165414</c:v>
                </c:pt>
                <c:pt idx="24">
                  <c:v>204.0101331017007</c:v>
                </c:pt>
                <c:pt idx="25">
                  <c:v>192.971396188513</c:v>
                </c:pt>
                <c:pt idx="26">
                  <c:v>185.197632452672</c:v>
                </c:pt>
                <c:pt idx="27">
                  <c:v>180.7025907210557</c:v>
                </c:pt>
                <c:pt idx="28">
                  <c:v>178.9812840013443</c:v>
                </c:pt>
                <c:pt idx="29">
                  <c:v>178.6625869315271</c:v>
                </c:pt>
                <c:pt idx="30">
                  <c:v>179.3361602854708</c:v>
                </c:pt>
                <c:pt idx="31">
                  <c:v>180.4945895224281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699816"/>
        <c:axId val="-2136696648"/>
      </c:scatterChart>
      <c:valAx>
        <c:axId val="-213669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696648"/>
        <c:crosses val="autoZero"/>
        <c:crossBetween val="midCat"/>
      </c:valAx>
      <c:valAx>
        <c:axId val="-213669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699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'980071'!$E$5369:$E$5400</c:f>
              <c:numCache>
                <c:formatCode>General</c:formatCode>
                <c:ptCount val="32"/>
                <c:pt idx="0">
                  <c:v>136.0</c:v>
                </c:pt>
                <c:pt idx="1">
                  <c:v>105.0</c:v>
                </c:pt>
                <c:pt idx="2">
                  <c:v>128.0</c:v>
                </c:pt>
                <c:pt idx="3">
                  <c:v>149.0</c:v>
                </c:pt>
                <c:pt idx="4">
                  <c:v>150.0</c:v>
                </c:pt>
                <c:pt idx="5">
                  <c:v>170.0</c:v>
                </c:pt>
                <c:pt idx="6">
                  <c:v>159.0</c:v>
                </c:pt>
                <c:pt idx="7">
                  <c:v>180.0</c:v>
                </c:pt>
                <c:pt idx="8">
                  <c:v>196.0</c:v>
                </c:pt>
                <c:pt idx="9">
                  <c:v>217.0</c:v>
                </c:pt>
                <c:pt idx="10">
                  <c:v>239.0</c:v>
                </c:pt>
                <c:pt idx="11">
                  <c:v>273.0</c:v>
                </c:pt>
                <c:pt idx="12">
                  <c:v>274.0</c:v>
                </c:pt>
                <c:pt idx="13">
                  <c:v>352.0</c:v>
                </c:pt>
                <c:pt idx="14">
                  <c:v>382.0</c:v>
                </c:pt>
                <c:pt idx="15">
                  <c:v>372.0</c:v>
                </c:pt>
                <c:pt idx="16">
                  <c:v>408.0</c:v>
                </c:pt>
                <c:pt idx="17">
                  <c:v>417.0</c:v>
                </c:pt>
                <c:pt idx="18">
                  <c:v>394.0</c:v>
                </c:pt>
                <c:pt idx="19">
                  <c:v>329.0</c:v>
                </c:pt>
                <c:pt idx="20">
                  <c:v>303.0</c:v>
                </c:pt>
                <c:pt idx="21">
                  <c:v>288.0</c:v>
                </c:pt>
                <c:pt idx="22">
                  <c:v>236.0</c:v>
                </c:pt>
                <c:pt idx="23">
                  <c:v>220.0</c:v>
                </c:pt>
                <c:pt idx="24">
                  <c:v>225.0</c:v>
                </c:pt>
                <c:pt idx="25">
                  <c:v>174.0</c:v>
                </c:pt>
                <c:pt idx="26">
                  <c:v>182.0</c:v>
                </c:pt>
                <c:pt idx="27">
                  <c:v>166.0</c:v>
                </c:pt>
                <c:pt idx="28">
                  <c:v>209.0</c:v>
                </c:pt>
                <c:pt idx="29">
                  <c:v>169.0</c:v>
                </c:pt>
                <c:pt idx="30">
                  <c:v>160.0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'980071'!$F$5369:$F$5400</c:f>
              <c:numCache>
                <c:formatCode>0</c:formatCode>
                <c:ptCount val="32"/>
                <c:pt idx="0">
                  <c:v>130.9772722592894</c:v>
                </c:pt>
                <c:pt idx="1">
                  <c:v>132.5594880963603</c:v>
                </c:pt>
                <c:pt idx="2">
                  <c:v>134.6848921642818</c:v>
                </c:pt>
                <c:pt idx="3">
                  <c:v>137.554463673634</c:v>
                </c:pt>
                <c:pt idx="4">
                  <c:v>141.7432377732895</c:v>
                </c:pt>
                <c:pt idx="5">
                  <c:v>147.5847489360867</c:v>
                </c:pt>
                <c:pt idx="6">
                  <c:v>156.7163403800922</c:v>
                </c:pt>
                <c:pt idx="7">
                  <c:v>170.2802901211604</c:v>
                </c:pt>
                <c:pt idx="8">
                  <c:v>189.0979887290536</c:v>
                </c:pt>
                <c:pt idx="9">
                  <c:v>213.5032177983446</c:v>
                </c:pt>
                <c:pt idx="10">
                  <c:v>241.9780526121107</c:v>
                </c:pt>
                <c:pt idx="11">
                  <c:v>275.8035773379408</c:v>
                </c:pt>
                <c:pt idx="12">
                  <c:v>310.9342454979468</c:v>
                </c:pt>
                <c:pt idx="13">
                  <c:v>342.5246089794817</c:v>
                </c:pt>
                <c:pt idx="14">
                  <c:v>370.5237515056944</c:v>
                </c:pt>
                <c:pt idx="15">
                  <c:v>389.159866072701</c:v>
                </c:pt>
                <c:pt idx="16">
                  <c:v>395.5035517296261</c:v>
                </c:pt>
                <c:pt idx="17">
                  <c:v>388.8606748953313</c:v>
                </c:pt>
                <c:pt idx="18">
                  <c:v>372.3467332651579</c:v>
                </c:pt>
                <c:pt idx="19">
                  <c:v>346.3365055729245</c:v>
                </c:pt>
                <c:pt idx="20">
                  <c:v>314.6453982449601</c:v>
                </c:pt>
                <c:pt idx="21">
                  <c:v>281.9605890897634</c:v>
                </c:pt>
                <c:pt idx="22">
                  <c:v>250.116193992289</c:v>
                </c:pt>
                <c:pt idx="23">
                  <c:v>223.7376879110716</c:v>
                </c:pt>
                <c:pt idx="24">
                  <c:v>204.4790032850685</c:v>
                </c:pt>
                <c:pt idx="25">
                  <c:v>190.3638691469819</c:v>
                </c:pt>
                <c:pt idx="26">
                  <c:v>179.8200584439789</c:v>
                </c:pt>
                <c:pt idx="27">
                  <c:v>173.032968230397</c:v>
                </c:pt>
                <c:pt idx="28">
                  <c:v>169.7604109800399</c:v>
                </c:pt>
                <c:pt idx="29">
                  <c:v>168.083771839581</c:v>
                </c:pt>
                <c:pt idx="30">
                  <c:v>167.75904141222</c:v>
                </c:pt>
                <c:pt idx="31">
                  <c:v>168.1251583893072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654408"/>
        <c:axId val="-2136651240"/>
      </c:scatterChart>
      <c:valAx>
        <c:axId val="-213665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651240"/>
        <c:crosses val="autoZero"/>
        <c:crossBetween val="midCat"/>
      </c:valAx>
      <c:valAx>
        <c:axId val="-2136651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65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'980071'!$E$5419:$E$5450</c:f>
              <c:numCache>
                <c:formatCode>General</c:formatCode>
                <c:ptCount val="32"/>
                <c:pt idx="0">
                  <c:v>123.0</c:v>
                </c:pt>
                <c:pt idx="1">
                  <c:v>102.0</c:v>
                </c:pt>
                <c:pt idx="2">
                  <c:v>135.0</c:v>
                </c:pt>
                <c:pt idx="3">
                  <c:v>139.0</c:v>
                </c:pt>
                <c:pt idx="4">
                  <c:v>148.0</c:v>
                </c:pt>
                <c:pt idx="5">
                  <c:v>149.0</c:v>
                </c:pt>
                <c:pt idx="6">
                  <c:v>142.0</c:v>
                </c:pt>
                <c:pt idx="7">
                  <c:v>138.0</c:v>
                </c:pt>
                <c:pt idx="8">
                  <c:v>168.0</c:v>
                </c:pt>
                <c:pt idx="9">
                  <c:v>192.0</c:v>
                </c:pt>
                <c:pt idx="10">
                  <c:v>237.0</c:v>
                </c:pt>
                <c:pt idx="11">
                  <c:v>237.0</c:v>
                </c:pt>
                <c:pt idx="12">
                  <c:v>293.0</c:v>
                </c:pt>
                <c:pt idx="13">
                  <c:v>313.0</c:v>
                </c:pt>
                <c:pt idx="14">
                  <c:v>337.0</c:v>
                </c:pt>
                <c:pt idx="15">
                  <c:v>338.0</c:v>
                </c:pt>
                <c:pt idx="16">
                  <c:v>336.0</c:v>
                </c:pt>
                <c:pt idx="17">
                  <c:v>358.0</c:v>
                </c:pt>
                <c:pt idx="18">
                  <c:v>319.0</c:v>
                </c:pt>
                <c:pt idx="19">
                  <c:v>348.0</c:v>
                </c:pt>
                <c:pt idx="20">
                  <c:v>285.0</c:v>
                </c:pt>
                <c:pt idx="21">
                  <c:v>263.0</c:v>
                </c:pt>
                <c:pt idx="22">
                  <c:v>226.0</c:v>
                </c:pt>
                <c:pt idx="23">
                  <c:v>222.0</c:v>
                </c:pt>
                <c:pt idx="24">
                  <c:v>194.0</c:v>
                </c:pt>
                <c:pt idx="25">
                  <c:v>198.0</c:v>
                </c:pt>
                <c:pt idx="26">
                  <c:v>183.0</c:v>
                </c:pt>
                <c:pt idx="27">
                  <c:v>168.0</c:v>
                </c:pt>
                <c:pt idx="28">
                  <c:v>181.0</c:v>
                </c:pt>
                <c:pt idx="29">
                  <c:v>160.0</c:v>
                </c:pt>
                <c:pt idx="30">
                  <c:v>157.0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'980071'!$F$5419:$F$5450</c:f>
              <c:numCache>
                <c:formatCode>0</c:formatCode>
                <c:ptCount val="32"/>
                <c:pt idx="0">
                  <c:v>120.698682890074</c:v>
                </c:pt>
                <c:pt idx="1">
                  <c:v>122.5318326791647</c:v>
                </c:pt>
                <c:pt idx="2">
                  <c:v>124.8927076517062</c:v>
                </c:pt>
                <c:pt idx="3">
                  <c:v>127.9196116879667</c:v>
                </c:pt>
                <c:pt idx="4">
                  <c:v>132.1165344418035</c:v>
                </c:pt>
                <c:pt idx="5">
                  <c:v>137.7163936135821</c:v>
                </c:pt>
                <c:pt idx="6">
                  <c:v>146.1540770269242</c:v>
                </c:pt>
                <c:pt idx="7">
                  <c:v>158.312817975621</c:v>
                </c:pt>
                <c:pt idx="8">
                  <c:v>174.7882140055933</c:v>
                </c:pt>
                <c:pt idx="9">
                  <c:v>195.7856480562981</c:v>
                </c:pt>
                <c:pt idx="10">
                  <c:v>219.9932890635483</c:v>
                </c:pt>
                <c:pt idx="11">
                  <c:v>248.5450449810774</c:v>
                </c:pt>
                <c:pt idx="12">
                  <c:v>278.139782741751</c:v>
                </c:pt>
                <c:pt idx="13">
                  <c:v>304.8718954390953</c:v>
                </c:pt>
                <c:pt idx="14">
                  <c:v>328.9179410986008</c:v>
                </c:pt>
                <c:pt idx="15">
                  <c:v>345.5878606547846</c:v>
                </c:pt>
                <c:pt idx="16">
                  <c:v>352.451288569448</c:v>
                </c:pt>
                <c:pt idx="17">
                  <c:v>348.7799240264721</c:v>
                </c:pt>
                <c:pt idx="18">
                  <c:v>336.7870159185046</c:v>
                </c:pt>
                <c:pt idx="19">
                  <c:v>316.7792832992403</c:v>
                </c:pt>
                <c:pt idx="20">
                  <c:v>291.5848734844681</c:v>
                </c:pt>
                <c:pt idx="21">
                  <c:v>264.9250810756983</c:v>
                </c:pt>
                <c:pt idx="22">
                  <c:v>238.3246990836958</c:v>
                </c:pt>
                <c:pt idx="23">
                  <c:v>215.7647564597358</c:v>
                </c:pt>
                <c:pt idx="24">
                  <c:v>198.9200964818657</c:v>
                </c:pt>
                <c:pt idx="25">
                  <c:v>186.3107814833502</c:v>
                </c:pt>
                <c:pt idx="26">
                  <c:v>176.6957778748</c:v>
                </c:pt>
                <c:pt idx="27">
                  <c:v>170.3916631215627</c:v>
                </c:pt>
                <c:pt idx="28">
                  <c:v>167.3268046295669</c:v>
                </c:pt>
                <c:pt idx="29">
                  <c:v>165.7961300993106</c:v>
                </c:pt>
                <c:pt idx="30">
                  <c:v>165.6015457557771</c:v>
                </c:pt>
                <c:pt idx="31">
                  <c:v>166.1180264036266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608552"/>
        <c:axId val="-2136605384"/>
      </c:scatterChart>
      <c:valAx>
        <c:axId val="-2136608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605384"/>
        <c:crosses val="autoZero"/>
        <c:crossBetween val="midCat"/>
      </c:valAx>
      <c:valAx>
        <c:axId val="-2136605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608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'980071'!$E$519:$E$550</c:f>
              <c:numCache>
                <c:formatCode>General</c:formatCode>
                <c:ptCount val="32"/>
                <c:pt idx="0">
                  <c:v>83.0</c:v>
                </c:pt>
                <c:pt idx="1">
                  <c:v>55.0</c:v>
                </c:pt>
                <c:pt idx="2">
                  <c:v>56.0</c:v>
                </c:pt>
                <c:pt idx="3">
                  <c:v>79.0</c:v>
                </c:pt>
                <c:pt idx="4">
                  <c:v>73.0</c:v>
                </c:pt>
                <c:pt idx="5">
                  <c:v>94.0</c:v>
                </c:pt>
                <c:pt idx="6">
                  <c:v>93.0</c:v>
                </c:pt>
                <c:pt idx="7">
                  <c:v>85.0</c:v>
                </c:pt>
                <c:pt idx="8">
                  <c:v>84.0</c:v>
                </c:pt>
                <c:pt idx="9">
                  <c:v>116.0</c:v>
                </c:pt>
                <c:pt idx="10">
                  <c:v>149.0</c:v>
                </c:pt>
                <c:pt idx="11">
                  <c:v>163.0</c:v>
                </c:pt>
                <c:pt idx="12">
                  <c:v>186.0</c:v>
                </c:pt>
                <c:pt idx="13">
                  <c:v>267.0</c:v>
                </c:pt>
                <c:pt idx="14">
                  <c:v>313.0</c:v>
                </c:pt>
                <c:pt idx="15">
                  <c:v>336.0</c:v>
                </c:pt>
                <c:pt idx="16">
                  <c:v>296.0</c:v>
                </c:pt>
                <c:pt idx="17">
                  <c:v>271.0</c:v>
                </c:pt>
                <c:pt idx="18">
                  <c:v>257.0</c:v>
                </c:pt>
                <c:pt idx="19">
                  <c:v>177.0</c:v>
                </c:pt>
                <c:pt idx="20">
                  <c:v>119.0</c:v>
                </c:pt>
                <c:pt idx="21">
                  <c:v>130.0</c:v>
                </c:pt>
                <c:pt idx="22">
                  <c:v>122.0</c:v>
                </c:pt>
                <c:pt idx="23">
                  <c:v>104.0</c:v>
                </c:pt>
                <c:pt idx="24">
                  <c:v>97.0</c:v>
                </c:pt>
                <c:pt idx="25">
                  <c:v>99.0</c:v>
                </c:pt>
                <c:pt idx="26">
                  <c:v>102.0</c:v>
                </c:pt>
                <c:pt idx="27">
                  <c:v>89.0</c:v>
                </c:pt>
                <c:pt idx="28">
                  <c:v>79.0</c:v>
                </c:pt>
                <c:pt idx="29">
                  <c:v>90.0</c:v>
                </c:pt>
                <c:pt idx="30">
                  <c:v>87.0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'980071'!$F$519:$F$550</c:f>
              <c:numCache>
                <c:formatCode>0</c:formatCode>
                <c:ptCount val="32"/>
                <c:pt idx="0">
                  <c:v>71.53227338993127</c:v>
                </c:pt>
                <c:pt idx="1">
                  <c:v>72.21188551584983</c:v>
                </c:pt>
                <c:pt idx="2">
                  <c:v>72.93739464794744</c:v>
                </c:pt>
                <c:pt idx="3">
                  <c:v>73.67641248530444</c:v>
                </c:pt>
                <c:pt idx="4">
                  <c:v>74.5255284857123</c:v>
                </c:pt>
                <c:pt idx="5">
                  <c:v>75.62726738797428</c:v>
                </c:pt>
                <c:pt idx="6">
                  <c:v>77.63755638747185</c:v>
                </c:pt>
                <c:pt idx="7">
                  <c:v>81.78587685673901</c:v>
                </c:pt>
                <c:pt idx="8">
                  <c:v>90.25454365346113</c:v>
                </c:pt>
                <c:pt idx="9">
                  <c:v>106.0709080182634</c:v>
                </c:pt>
                <c:pt idx="10">
                  <c:v>131.111159196093</c:v>
                </c:pt>
                <c:pt idx="11">
                  <c:v>169.0466550251462</c:v>
                </c:pt>
                <c:pt idx="12">
                  <c:v>215.8704519292289</c:v>
                </c:pt>
                <c:pt idx="13">
                  <c:v>261.5383950649408</c:v>
                </c:pt>
                <c:pt idx="14">
                  <c:v>300.2071160573558</c:v>
                </c:pt>
                <c:pt idx="15">
                  <c:v>317.4854011310053</c:v>
                </c:pt>
                <c:pt idx="16">
                  <c:v>307.4496165963132</c:v>
                </c:pt>
                <c:pt idx="17">
                  <c:v>274.08333673117</c:v>
                </c:pt>
                <c:pt idx="18">
                  <c:v>231.7210468506818</c:v>
                </c:pt>
                <c:pt idx="19">
                  <c:v>185.4890379088413</c:v>
                </c:pt>
                <c:pt idx="20">
                  <c:v>146.228472554647</c:v>
                </c:pt>
                <c:pt idx="21">
                  <c:v>118.973806812233</c:v>
                </c:pt>
                <c:pt idx="22">
                  <c:v>102.1758317332483</c:v>
                </c:pt>
                <c:pt idx="23">
                  <c:v>94.08088129255911</c:v>
                </c:pt>
                <c:pt idx="24">
                  <c:v>90.95200475958515</c:v>
                </c:pt>
                <c:pt idx="25">
                  <c:v>89.99415938972407</c:v>
                </c:pt>
                <c:pt idx="26">
                  <c:v>90.0418090848365</c:v>
                </c:pt>
                <c:pt idx="27">
                  <c:v>90.57068193700168</c:v>
                </c:pt>
                <c:pt idx="28">
                  <c:v>91.16957243713573</c:v>
                </c:pt>
                <c:pt idx="29">
                  <c:v>91.8931893313835</c:v>
                </c:pt>
                <c:pt idx="30">
                  <c:v>92.58595242714717</c:v>
                </c:pt>
                <c:pt idx="31">
                  <c:v>93.25643444746582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557032"/>
        <c:axId val="2101560200"/>
      </c:scatterChart>
      <c:valAx>
        <c:axId val="210155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560200"/>
        <c:crosses val="autoZero"/>
        <c:crossBetween val="midCat"/>
      </c:valAx>
      <c:valAx>
        <c:axId val="210156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557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'980071'!$E$5469:$E$5500</c:f>
              <c:numCache>
                <c:formatCode>General</c:formatCode>
                <c:ptCount val="32"/>
                <c:pt idx="0">
                  <c:v>115.0</c:v>
                </c:pt>
                <c:pt idx="1">
                  <c:v>112.0</c:v>
                </c:pt>
                <c:pt idx="2">
                  <c:v>139.0</c:v>
                </c:pt>
                <c:pt idx="3">
                  <c:v>129.0</c:v>
                </c:pt>
                <c:pt idx="4">
                  <c:v>129.0</c:v>
                </c:pt>
                <c:pt idx="5">
                  <c:v>160.0</c:v>
                </c:pt>
                <c:pt idx="6">
                  <c:v>153.0</c:v>
                </c:pt>
                <c:pt idx="7">
                  <c:v>162.0</c:v>
                </c:pt>
                <c:pt idx="8">
                  <c:v>168.0</c:v>
                </c:pt>
                <c:pt idx="9">
                  <c:v>176.0</c:v>
                </c:pt>
                <c:pt idx="10">
                  <c:v>198.0</c:v>
                </c:pt>
                <c:pt idx="11">
                  <c:v>242.0</c:v>
                </c:pt>
                <c:pt idx="12">
                  <c:v>237.0</c:v>
                </c:pt>
                <c:pt idx="13">
                  <c:v>294.0</c:v>
                </c:pt>
                <c:pt idx="14">
                  <c:v>320.0</c:v>
                </c:pt>
                <c:pt idx="15">
                  <c:v>337.0</c:v>
                </c:pt>
                <c:pt idx="16">
                  <c:v>374.0</c:v>
                </c:pt>
                <c:pt idx="17">
                  <c:v>344.0</c:v>
                </c:pt>
                <c:pt idx="18">
                  <c:v>314.0</c:v>
                </c:pt>
                <c:pt idx="19">
                  <c:v>294.0</c:v>
                </c:pt>
                <c:pt idx="20">
                  <c:v>285.0</c:v>
                </c:pt>
                <c:pt idx="21">
                  <c:v>269.0</c:v>
                </c:pt>
                <c:pt idx="22">
                  <c:v>234.0</c:v>
                </c:pt>
                <c:pt idx="23">
                  <c:v>181.0</c:v>
                </c:pt>
                <c:pt idx="24">
                  <c:v>192.0</c:v>
                </c:pt>
                <c:pt idx="25">
                  <c:v>173.0</c:v>
                </c:pt>
                <c:pt idx="26">
                  <c:v>166.0</c:v>
                </c:pt>
                <c:pt idx="27">
                  <c:v>172.0</c:v>
                </c:pt>
                <c:pt idx="28">
                  <c:v>158.0</c:v>
                </c:pt>
                <c:pt idx="29">
                  <c:v>158.0</c:v>
                </c:pt>
                <c:pt idx="30">
                  <c:v>184.0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'980071'!$F$5469:$F$5500</c:f>
              <c:numCache>
                <c:formatCode>0</c:formatCode>
                <c:ptCount val="32"/>
                <c:pt idx="0">
                  <c:v>125.6760652132381</c:v>
                </c:pt>
                <c:pt idx="1">
                  <c:v>127.0857831907907</c:v>
                </c:pt>
                <c:pt idx="2">
                  <c:v>128.7385976783008</c:v>
                </c:pt>
                <c:pt idx="3">
                  <c:v>130.6837499081242</c:v>
                </c:pt>
                <c:pt idx="4">
                  <c:v>133.2641682491013</c:v>
                </c:pt>
                <c:pt idx="5">
                  <c:v>136.7326330998131</c:v>
                </c:pt>
                <c:pt idx="6">
                  <c:v>142.2233550076852</c:v>
                </c:pt>
                <c:pt idx="7">
                  <c:v>150.7710600394471</c:v>
                </c:pt>
                <c:pt idx="8">
                  <c:v>163.4247199031981</c:v>
                </c:pt>
                <c:pt idx="9">
                  <c:v>181.032929382485</c:v>
                </c:pt>
                <c:pt idx="10">
                  <c:v>203.0231428980513</c:v>
                </c:pt>
                <c:pt idx="11">
                  <c:v>230.8936562369272</c:v>
                </c:pt>
                <c:pt idx="12">
                  <c:v>261.6746116846173</c:v>
                </c:pt>
                <c:pt idx="13">
                  <c:v>290.960259298266</c:v>
                </c:pt>
                <c:pt idx="14">
                  <c:v>318.4598622647517</c:v>
                </c:pt>
                <c:pt idx="15">
                  <c:v>338.263105622356</c:v>
                </c:pt>
                <c:pt idx="16">
                  <c:v>346.8717320828254</c:v>
                </c:pt>
                <c:pt idx="17">
                  <c:v>343.0416789039877</c:v>
                </c:pt>
                <c:pt idx="18">
                  <c:v>329.3827221026587</c:v>
                </c:pt>
                <c:pt idx="19">
                  <c:v>306.6842584532792</c:v>
                </c:pt>
                <c:pt idx="20">
                  <c:v>278.7839756028798</c:v>
                </c:pt>
                <c:pt idx="21">
                  <c:v>250.3907706728324</c:v>
                </c:pt>
                <c:pt idx="22">
                  <c:v>223.5420248781111</c:v>
                </c:pt>
                <c:pt idx="23">
                  <c:v>202.2809771397482</c:v>
                </c:pt>
                <c:pt idx="24">
                  <c:v>187.6268123330164</c:v>
                </c:pt>
                <c:pt idx="25">
                  <c:v>177.6239153612118</c:v>
                </c:pt>
                <c:pt idx="26">
                  <c:v>170.8498791481577</c:v>
                </c:pt>
                <c:pt idx="27">
                  <c:v>167.1312595574888</c:v>
                </c:pt>
                <c:pt idx="28">
                  <c:v>165.8147052685007</c:v>
                </c:pt>
                <c:pt idx="29">
                  <c:v>165.6656117977404</c:v>
                </c:pt>
                <c:pt idx="30">
                  <c:v>166.2742946955821</c:v>
                </c:pt>
                <c:pt idx="31">
                  <c:v>167.2242828386821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563032"/>
        <c:axId val="-2136559864"/>
      </c:scatterChart>
      <c:valAx>
        <c:axId val="-213656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559864"/>
        <c:crosses val="autoZero"/>
        <c:crossBetween val="midCat"/>
      </c:valAx>
      <c:valAx>
        <c:axId val="-2136559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563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'980071'!$E$5519:$E$5550</c:f>
              <c:numCache>
                <c:formatCode>General</c:formatCode>
                <c:ptCount val="32"/>
                <c:pt idx="0">
                  <c:v>103.0</c:v>
                </c:pt>
                <c:pt idx="1">
                  <c:v>111.0</c:v>
                </c:pt>
                <c:pt idx="2">
                  <c:v>116.0</c:v>
                </c:pt>
                <c:pt idx="3">
                  <c:v>147.0</c:v>
                </c:pt>
                <c:pt idx="4">
                  <c:v>140.0</c:v>
                </c:pt>
                <c:pt idx="5">
                  <c:v>128.0</c:v>
                </c:pt>
                <c:pt idx="6">
                  <c:v>150.0</c:v>
                </c:pt>
                <c:pt idx="7">
                  <c:v>154.0</c:v>
                </c:pt>
                <c:pt idx="8">
                  <c:v>154.0</c:v>
                </c:pt>
                <c:pt idx="9">
                  <c:v>191.0</c:v>
                </c:pt>
                <c:pt idx="10">
                  <c:v>224.0</c:v>
                </c:pt>
                <c:pt idx="11">
                  <c:v>231.0</c:v>
                </c:pt>
                <c:pt idx="12">
                  <c:v>259.0</c:v>
                </c:pt>
                <c:pt idx="13">
                  <c:v>314.0</c:v>
                </c:pt>
                <c:pt idx="14">
                  <c:v>322.0</c:v>
                </c:pt>
                <c:pt idx="15">
                  <c:v>311.0</c:v>
                </c:pt>
                <c:pt idx="16">
                  <c:v>361.0</c:v>
                </c:pt>
                <c:pt idx="17">
                  <c:v>333.0</c:v>
                </c:pt>
                <c:pt idx="18">
                  <c:v>348.0</c:v>
                </c:pt>
                <c:pt idx="19">
                  <c:v>280.0</c:v>
                </c:pt>
                <c:pt idx="20">
                  <c:v>275.0</c:v>
                </c:pt>
                <c:pt idx="21">
                  <c:v>230.0</c:v>
                </c:pt>
                <c:pt idx="22">
                  <c:v>224.0</c:v>
                </c:pt>
                <c:pt idx="23">
                  <c:v>217.0</c:v>
                </c:pt>
                <c:pt idx="24">
                  <c:v>221.0</c:v>
                </c:pt>
                <c:pt idx="25">
                  <c:v>171.0</c:v>
                </c:pt>
                <c:pt idx="26">
                  <c:v>161.0</c:v>
                </c:pt>
                <c:pt idx="27">
                  <c:v>195.0</c:v>
                </c:pt>
                <c:pt idx="28">
                  <c:v>199.0</c:v>
                </c:pt>
                <c:pt idx="29">
                  <c:v>179.0</c:v>
                </c:pt>
                <c:pt idx="30">
                  <c:v>163.0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'980071'!$F$5519:$F$5550</c:f>
              <c:numCache>
                <c:formatCode>0</c:formatCode>
                <c:ptCount val="32"/>
                <c:pt idx="0">
                  <c:v>115.3146970655065</c:v>
                </c:pt>
                <c:pt idx="1">
                  <c:v>117.5263271155129</c:v>
                </c:pt>
                <c:pt idx="2">
                  <c:v>120.1792032594927</c:v>
                </c:pt>
                <c:pt idx="3">
                  <c:v>123.3412493232182</c:v>
                </c:pt>
                <c:pt idx="4">
                  <c:v>127.485851806771</c:v>
                </c:pt>
                <c:pt idx="5">
                  <c:v>132.8428729834538</c:v>
                </c:pt>
                <c:pt idx="6">
                  <c:v>140.8247180609037</c:v>
                </c:pt>
                <c:pt idx="7">
                  <c:v>152.3622233571423</c:v>
                </c:pt>
                <c:pt idx="8">
                  <c:v>168.1671701152037</c:v>
                </c:pt>
                <c:pt idx="9">
                  <c:v>188.5731504960862</c:v>
                </c:pt>
                <c:pt idx="10">
                  <c:v>212.3619662069527</c:v>
                </c:pt>
                <c:pt idx="11">
                  <c:v>240.6229284882962</c:v>
                </c:pt>
                <c:pt idx="12">
                  <c:v>269.9528913302624</c:v>
                </c:pt>
                <c:pt idx="13">
                  <c:v>296.2548895288824</c:v>
                </c:pt>
                <c:pt idx="14">
                  <c:v>319.4206729329957</c:v>
                </c:pt>
                <c:pt idx="15">
                  <c:v>334.622947983308</c:v>
                </c:pt>
                <c:pt idx="16">
                  <c:v>339.5109616537336</c:v>
                </c:pt>
                <c:pt idx="17">
                  <c:v>333.7078551588792</c:v>
                </c:pt>
                <c:pt idx="18">
                  <c:v>320.0367534650936</c:v>
                </c:pt>
                <c:pt idx="19">
                  <c:v>299.0363497647015</c:v>
                </c:pt>
                <c:pt idx="20">
                  <c:v>274.069207794941</c:v>
                </c:pt>
                <c:pt idx="21">
                  <c:v>249.0131864358381</c:v>
                </c:pt>
                <c:pt idx="22">
                  <c:v>225.3878006099507</c:v>
                </c:pt>
                <c:pt idx="23">
                  <c:v>206.5966684163196</c:v>
                </c:pt>
                <c:pt idx="24">
                  <c:v>193.542538157931</c:v>
                </c:pt>
                <c:pt idx="25">
                  <c:v>184.5700024059829</c:v>
                </c:pt>
                <c:pt idx="26">
                  <c:v>178.5019206817245</c:v>
                </c:pt>
                <c:pt idx="27">
                  <c:v>175.2885398063932</c:v>
                </c:pt>
                <c:pt idx="28">
                  <c:v>174.3564319397835</c:v>
                </c:pt>
                <c:pt idx="29">
                  <c:v>174.6697768520505</c:v>
                </c:pt>
                <c:pt idx="30">
                  <c:v>175.7719758647597</c:v>
                </c:pt>
                <c:pt idx="31">
                  <c:v>177.2516648046136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517624"/>
        <c:axId val="-2136514456"/>
      </c:scatterChart>
      <c:valAx>
        <c:axId val="-213651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514456"/>
        <c:crosses val="autoZero"/>
        <c:crossBetween val="midCat"/>
      </c:valAx>
      <c:valAx>
        <c:axId val="-213651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51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'980071'!$E$5569:$E$5600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109.0</c:v>
                </c:pt>
                <c:pt idx="3">
                  <c:v>124.0</c:v>
                </c:pt>
                <c:pt idx="4">
                  <c:v>160.0</c:v>
                </c:pt>
                <c:pt idx="5">
                  <c:v>156.0</c:v>
                </c:pt>
                <c:pt idx="6">
                  <c:v>154.0</c:v>
                </c:pt>
                <c:pt idx="7">
                  <c:v>156.0</c:v>
                </c:pt>
                <c:pt idx="8">
                  <c:v>194.0</c:v>
                </c:pt>
                <c:pt idx="9">
                  <c:v>199.0</c:v>
                </c:pt>
                <c:pt idx="10">
                  <c:v>205.0</c:v>
                </c:pt>
                <c:pt idx="11">
                  <c:v>248.0</c:v>
                </c:pt>
                <c:pt idx="12">
                  <c:v>223.0</c:v>
                </c:pt>
                <c:pt idx="13">
                  <c:v>296.0</c:v>
                </c:pt>
                <c:pt idx="14">
                  <c:v>320.0</c:v>
                </c:pt>
                <c:pt idx="15">
                  <c:v>327.0</c:v>
                </c:pt>
                <c:pt idx="16">
                  <c:v>364.0</c:v>
                </c:pt>
                <c:pt idx="17">
                  <c:v>360.0</c:v>
                </c:pt>
                <c:pt idx="18">
                  <c:v>351.0</c:v>
                </c:pt>
                <c:pt idx="19">
                  <c:v>320.0</c:v>
                </c:pt>
                <c:pt idx="20">
                  <c:v>273.0</c:v>
                </c:pt>
                <c:pt idx="21">
                  <c:v>267.0</c:v>
                </c:pt>
                <c:pt idx="22">
                  <c:v>237.0</c:v>
                </c:pt>
                <c:pt idx="23">
                  <c:v>211.0</c:v>
                </c:pt>
                <c:pt idx="24">
                  <c:v>196.0</c:v>
                </c:pt>
                <c:pt idx="25">
                  <c:v>202.0</c:v>
                </c:pt>
                <c:pt idx="26">
                  <c:v>171.0</c:v>
                </c:pt>
                <c:pt idx="27">
                  <c:v>182.0</c:v>
                </c:pt>
                <c:pt idx="28">
                  <c:v>190.0</c:v>
                </c:pt>
                <c:pt idx="29">
                  <c:v>181.0</c:v>
                </c:pt>
                <c:pt idx="30">
                  <c:v>149.0</c:v>
                </c:pt>
                <c:pt idx="31">
                  <c:v>177.0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'980071'!$F$5569:$F$5600</c:f>
              <c:numCache>
                <c:formatCode>0</c:formatCode>
                <c:ptCount val="32"/>
                <c:pt idx="0">
                  <c:v>120.1881569568411</c:v>
                </c:pt>
                <c:pt idx="1">
                  <c:v>122.1574775359882</c:v>
                </c:pt>
                <c:pt idx="2">
                  <c:v>124.5985277182179</c:v>
                </c:pt>
                <c:pt idx="3">
                  <c:v>127.602934279418</c:v>
                </c:pt>
                <c:pt idx="4">
                  <c:v>131.6283686342534</c:v>
                </c:pt>
                <c:pt idx="5">
                  <c:v>136.8766090851253</c:v>
                </c:pt>
                <c:pt idx="6">
                  <c:v>144.6815186822573</c:v>
                </c:pt>
                <c:pt idx="7">
                  <c:v>155.870851516164</c:v>
                </c:pt>
                <c:pt idx="8">
                  <c:v>171.0479711474995</c:v>
                </c:pt>
                <c:pt idx="9">
                  <c:v>190.491354134791</c:v>
                </c:pt>
                <c:pt idx="10">
                  <c:v>213.0854216276711</c:v>
                </c:pt>
                <c:pt idx="11">
                  <c:v>240.0113694903427</c:v>
                </c:pt>
                <c:pt idx="12">
                  <c:v>268.2922899739662</c:v>
                </c:pt>
                <c:pt idx="13">
                  <c:v>294.2655671114262</c:v>
                </c:pt>
                <c:pt idx="14">
                  <c:v>318.194858509277</c:v>
                </c:pt>
                <c:pt idx="15">
                  <c:v>335.543932771506</c:v>
                </c:pt>
                <c:pt idx="16">
                  <c:v>343.8306363840981</c:v>
                </c:pt>
                <c:pt idx="17">
                  <c:v>342.1268948900964</c:v>
                </c:pt>
                <c:pt idx="18">
                  <c:v>332.2190681802197</c:v>
                </c:pt>
                <c:pt idx="19">
                  <c:v>314.4742652152955</c:v>
                </c:pt>
                <c:pt idx="20">
                  <c:v>291.4007349203594</c:v>
                </c:pt>
                <c:pt idx="21">
                  <c:v>266.508281538695</c:v>
                </c:pt>
                <c:pt idx="22">
                  <c:v>241.3284418003462</c:v>
                </c:pt>
                <c:pt idx="23">
                  <c:v>219.7532092921742</c:v>
                </c:pt>
                <c:pt idx="24">
                  <c:v>203.52838135239</c:v>
                </c:pt>
                <c:pt idx="25">
                  <c:v>191.3306464691386</c:v>
                </c:pt>
                <c:pt idx="26">
                  <c:v>182.020166212906</c:v>
                </c:pt>
                <c:pt idx="27">
                  <c:v>175.9498862777832</c:v>
                </c:pt>
                <c:pt idx="28">
                  <c:v>173.0590553432085</c:v>
                </c:pt>
                <c:pt idx="29">
                  <c:v>171.7188487746654</c:v>
                </c:pt>
                <c:pt idx="30">
                  <c:v>171.7089087516839</c:v>
                </c:pt>
                <c:pt idx="31">
                  <c:v>172.4115959698267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472216"/>
        <c:axId val="-2136469048"/>
      </c:scatterChart>
      <c:valAx>
        <c:axId val="-213647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469048"/>
        <c:crosses val="autoZero"/>
        <c:crossBetween val="midCat"/>
      </c:valAx>
      <c:valAx>
        <c:axId val="-2136469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472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Work!$AK$7:$AK$12</c:f>
              <c:numCache>
                <c:formatCode>0.000</c:formatCode>
                <c:ptCount val="6"/>
                <c:pt idx="0">
                  <c:v>-90.26821517852687</c:v>
                </c:pt>
                <c:pt idx="1">
                  <c:v>-90.25183143162026</c:v>
                </c:pt>
                <c:pt idx="2">
                  <c:v>-90.26005359340335</c:v>
                </c:pt>
                <c:pt idx="3">
                  <c:v>-90.24685568344906</c:v>
                </c:pt>
                <c:pt idx="4">
                  <c:v>-90.25025251328069</c:v>
                </c:pt>
                <c:pt idx="5">
                  <c:v>-90.24719699230068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Work!$AK$13:$AK$18</c:f>
              <c:numCache>
                <c:formatCode>0.000</c:formatCode>
                <c:ptCount val="6"/>
                <c:pt idx="0">
                  <c:v>-90.26626204002565</c:v>
                </c:pt>
                <c:pt idx="1">
                  <c:v>-90.2668447687109</c:v>
                </c:pt>
                <c:pt idx="2">
                  <c:v>-90.26779291766564</c:v>
                </c:pt>
                <c:pt idx="3">
                  <c:v>-90.27404896845998</c:v>
                </c:pt>
                <c:pt idx="4">
                  <c:v>-90.24204218299916</c:v>
                </c:pt>
                <c:pt idx="5">
                  <c:v>-90.2688085697107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668248"/>
        <c:axId val="2107997000"/>
      </c:scatterChart>
      <c:valAx>
        <c:axId val="210866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997000"/>
        <c:crosses val="autoZero"/>
        <c:crossBetween val="midCat"/>
      </c:valAx>
      <c:valAx>
        <c:axId val="21079970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08668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Work!$F$19:$F$29</c:f>
              <c:numCache>
                <c:formatCode>0.000</c:formatCode>
                <c:ptCount val="11"/>
                <c:pt idx="0">
                  <c:v>-90.28652787308071</c:v>
                </c:pt>
                <c:pt idx="1">
                  <c:v>-90.2491256517328</c:v>
                </c:pt>
                <c:pt idx="2">
                  <c:v>-90.27508928487795</c:v>
                </c:pt>
                <c:pt idx="3">
                  <c:v>-90.27172857944367</c:v>
                </c:pt>
                <c:pt idx="4">
                  <c:v>-90.27880429911851</c:v>
                </c:pt>
                <c:pt idx="5">
                  <c:v>-90.25905867800805</c:v>
                </c:pt>
                <c:pt idx="6">
                  <c:v>-90.27039371380341</c:v>
                </c:pt>
                <c:pt idx="7">
                  <c:v>-90.27602779031877</c:v>
                </c:pt>
                <c:pt idx="8">
                  <c:v>-90.28423924405836</c:v>
                </c:pt>
                <c:pt idx="9">
                  <c:v>-90.25700298971237</c:v>
                </c:pt>
                <c:pt idx="10">
                  <c:v>-90.21086724833668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Work!$AK$19:$AK$27</c:f>
              <c:numCache>
                <c:formatCode>0.000</c:formatCode>
                <c:ptCount val="9"/>
                <c:pt idx="0">
                  <c:v>-90.2614989569682</c:v>
                </c:pt>
                <c:pt idx="1">
                  <c:v>-90.2562434855859</c:v>
                </c:pt>
                <c:pt idx="2">
                  <c:v>-90.27276087080158</c:v>
                </c:pt>
                <c:pt idx="3">
                  <c:v>-90.25302726719874</c:v>
                </c:pt>
                <c:pt idx="4">
                  <c:v>-90.27641164261305</c:v>
                </c:pt>
                <c:pt idx="5">
                  <c:v>-90.27966433428201</c:v>
                </c:pt>
                <c:pt idx="6">
                  <c:v>-90.26408346942487</c:v>
                </c:pt>
                <c:pt idx="7">
                  <c:v>-90.27313762651808</c:v>
                </c:pt>
                <c:pt idx="8">
                  <c:v>-90.26440020922852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370408"/>
        <c:axId val="2119373464"/>
      </c:scatterChart>
      <c:valAx>
        <c:axId val="211937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373464"/>
        <c:crosses val="autoZero"/>
        <c:crossBetween val="midCat"/>
      </c:valAx>
      <c:valAx>
        <c:axId val="21193734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9370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Work!$F$42:$F$47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Work!$F$48:$F$53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Work!$AK$42:$AK$47</c:f>
              <c:numCache>
                <c:formatCode>0.000</c:formatCode>
                <c:ptCount val="6"/>
                <c:pt idx="0">
                  <c:v>-90.06584083816243</c:v>
                </c:pt>
                <c:pt idx="1">
                  <c:v>-90.06203513177765</c:v>
                </c:pt>
                <c:pt idx="2">
                  <c:v>-90.08951201676602</c:v>
                </c:pt>
                <c:pt idx="3">
                  <c:v>-90.01252570978066</c:v>
                </c:pt>
                <c:pt idx="4">
                  <c:v>-90.00329177664912</c:v>
                </c:pt>
                <c:pt idx="5">
                  <c:v>-90.0495632262873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Work!$AK$48:$AK$53</c:f>
              <c:numCache>
                <c:formatCode>0.000</c:formatCode>
                <c:ptCount val="6"/>
                <c:pt idx="0">
                  <c:v>-90.14563402724684</c:v>
                </c:pt>
                <c:pt idx="1">
                  <c:v>-90.07575395919986</c:v>
                </c:pt>
                <c:pt idx="2">
                  <c:v>-90.00257007773649</c:v>
                </c:pt>
                <c:pt idx="3">
                  <c:v>-90.01283079356338</c:v>
                </c:pt>
                <c:pt idx="4">
                  <c:v>-90.01920290703623</c:v>
                </c:pt>
                <c:pt idx="5">
                  <c:v>-89.98350207707813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23096"/>
        <c:axId val="2119426152"/>
      </c:scatterChart>
      <c:valAx>
        <c:axId val="211942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426152"/>
        <c:crosses val="autoZero"/>
        <c:crossBetween val="midCat"/>
      </c:valAx>
      <c:valAx>
        <c:axId val="211942615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9423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Work!$F$54:$F$64</c:f>
              <c:numCache>
                <c:formatCode>0.000</c:formatCode>
                <c:ptCount val="11"/>
                <c:pt idx="0">
                  <c:v>-90.15883984316363</c:v>
                </c:pt>
                <c:pt idx="1">
                  <c:v>-90.11478852638635</c:v>
                </c:pt>
                <c:pt idx="2">
                  <c:v>-90.09170510086754</c:v>
                </c:pt>
                <c:pt idx="3">
                  <c:v>-90.12028460906294</c:v>
                </c:pt>
                <c:pt idx="4">
                  <c:v>-90.1377543814901</c:v>
                </c:pt>
                <c:pt idx="5">
                  <c:v>-90.10990467352403</c:v>
                </c:pt>
                <c:pt idx="6">
                  <c:v>-90.16802236642991</c:v>
                </c:pt>
                <c:pt idx="7">
                  <c:v>-90.13619847202517</c:v>
                </c:pt>
                <c:pt idx="8">
                  <c:v>-90.11179757295605</c:v>
                </c:pt>
                <c:pt idx="9">
                  <c:v>-90.09537270655136</c:v>
                </c:pt>
                <c:pt idx="10">
                  <c:v>-90.11820947003876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Work!$AK$54:$AK$62</c:f>
              <c:numCache>
                <c:formatCode>0.000</c:formatCode>
                <c:ptCount val="9"/>
                <c:pt idx="0">
                  <c:v>-90.1818022281871</c:v>
                </c:pt>
                <c:pt idx="1">
                  <c:v>-90.09733760187246</c:v>
                </c:pt>
                <c:pt idx="2">
                  <c:v>-90.12238397050686</c:v>
                </c:pt>
                <c:pt idx="3">
                  <c:v>-90.15660081181645</c:v>
                </c:pt>
                <c:pt idx="4">
                  <c:v>-90.15279531707517</c:v>
                </c:pt>
                <c:pt idx="5">
                  <c:v>-90.1392535907627</c:v>
                </c:pt>
                <c:pt idx="6">
                  <c:v>-90.1308437550426</c:v>
                </c:pt>
                <c:pt idx="7">
                  <c:v>-90.16778546166124</c:v>
                </c:pt>
                <c:pt idx="8">
                  <c:v>-90.121896366302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573704"/>
        <c:axId val="2108390744"/>
      </c:scatterChart>
      <c:valAx>
        <c:axId val="211957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390744"/>
        <c:crosses val="autoZero"/>
        <c:crossBetween val="midCat"/>
      </c:valAx>
      <c:valAx>
        <c:axId val="21083907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9573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'980071'!$E$569:$E$600</c:f>
              <c:numCache>
                <c:formatCode>General</c:formatCode>
                <c:ptCount val="32"/>
                <c:pt idx="0">
                  <c:v>61.0</c:v>
                </c:pt>
                <c:pt idx="1">
                  <c:v>53.0</c:v>
                </c:pt>
                <c:pt idx="2">
                  <c:v>69.0</c:v>
                </c:pt>
                <c:pt idx="3">
                  <c:v>79.0</c:v>
                </c:pt>
                <c:pt idx="4">
                  <c:v>66.0</c:v>
                </c:pt>
                <c:pt idx="5">
                  <c:v>89.0</c:v>
                </c:pt>
                <c:pt idx="6">
                  <c:v>94.0</c:v>
                </c:pt>
                <c:pt idx="7">
                  <c:v>83.0</c:v>
                </c:pt>
                <c:pt idx="8">
                  <c:v>91.0</c:v>
                </c:pt>
                <c:pt idx="9">
                  <c:v>114.0</c:v>
                </c:pt>
                <c:pt idx="10">
                  <c:v>128.0</c:v>
                </c:pt>
                <c:pt idx="11">
                  <c:v>162.0</c:v>
                </c:pt>
                <c:pt idx="12">
                  <c:v>225.0</c:v>
                </c:pt>
                <c:pt idx="13">
                  <c:v>282.0</c:v>
                </c:pt>
                <c:pt idx="14">
                  <c:v>324.0</c:v>
                </c:pt>
                <c:pt idx="15">
                  <c:v>329.0</c:v>
                </c:pt>
                <c:pt idx="16">
                  <c:v>355.0</c:v>
                </c:pt>
                <c:pt idx="17">
                  <c:v>269.0</c:v>
                </c:pt>
                <c:pt idx="18">
                  <c:v>260.0</c:v>
                </c:pt>
                <c:pt idx="19">
                  <c:v>177.0</c:v>
                </c:pt>
                <c:pt idx="20">
                  <c:v>138.0</c:v>
                </c:pt>
                <c:pt idx="21">
                  <c:v>121.0</c:v>
                </c:pt>
                <c:pt idx="22">
                  <c:v>102.0</c:v>
                </c:pt>
                <c:pt idx="23">
                  <c:v>117.0</c:v>
                </c:pt>
                <c:pt idx="24">
                  <c:v>90.0</c:v>
                </c:pt>
                <c:pt idx="25">
                  <c:v>100.0</c:v>
                </c:pt>
                <c:pt idx="26">
                  <c:v>79.0</c:v>
                </c:pt>
                <c:pt idx="27">
                  <c:v>82.0</c:v>
                </c:pt>
                <c:pt idx="28">
                  <c:v>81.0</c:v>
                </c:pt>
                <c:pt idx="29">
                  <c:v>87.0</c:v>
                </c:pt>
                <c:pt idx="30">
                  <c:v>89.0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'980071'!$F$569:$F$600</c:f>
              <c:numCache>
                <c:formatCode>0</c:formatCode>
                <c:ptCount val="32"/>
                <c:pt idx="0">
                  <c:v>68.43876052054243</c:v>
                </c:pt>
                <c:pt idx="1">
                  <c:v>69.16140965973583</c:v>
                </c:pt>
                <c:pt idx="2">
                  <c:v>69.9313990099698</c:v>
                </c:pt>
                <c:pt idx="3">
                  <c:v>70.71132789929133</c:v>
                </c:pt>
                <c:pt idx="4">
                  <c:v>71.59684319194136</c:v>
                </c:pt>
                <c:pt idx="5">
                  <c:v>72.7299130810726</c:v>
                </c:pt>
                <c:pt idx="6">
                  <c:v>74.78913921106247</c:v>
                </c:pt>
                <c:pt idx="7">
                  <c:v>79.08347072096289</c:v>
                </c:pt>
                <c:pt idx="8">
                  <c:v>88.00607294493025</c:v>
                </c:pt>
                <c:pt idx="9">
                  <c:v>104.9694569276813</c:v>
                </c:pt>
                <c:pt idx="10">
                  <c:v>132.2321023476816</c:v>
                </c:pt>
                <c:pt idx="11">
                  <c:v>174.0314138374528</c:v>
                </c:pt>
                <c:pt idx="12">
                  <c:v>226.0624193517581</c:v>
                </c:pt>
                <c:pt idx="13">
                  <c:v>277.0123460837686</c:v>
                </c:pt>
                <c:pt idx="14">
                  <c:v>320.0521320312921</c:v>
                </c:pt>
                <c:pt idx="15">
                  <c:v>338.802705616913</c:v>
                </c:pt>
                <c:pt idx="16">
                  <c:v>326.6563262918593</c:v>
                </c:pt>
                <c:pt idx="17">
                  <c:v>288.4806959940565</c:v>
                </c:pt>
                <c:pt idx="18">
                  <c:v>240.8026593829451</c:v>
                </c:pt>
                <c:pt idx="19">
                  <c:v>189.5329953015408</c:v>
                </c:pt>
                <c:pt idx="20">
                  <c:v>146.7277179706512</c:v>
                </c:pt>
                <c:pt idx="21">
                  <c:v>117.5932402787714</c:v>
                </c:pt>
                <c:pt idx="22">
                  <c:v>100.0539935588141</c:v>
                </c:pt>
                <c:pt idx="23">
                  <c:v>91.84571897654133</c:v>
                </c:pt>
                <c:pt idx="24">
                  <c:v>88.79729265784648</c:v>
                </c:pt>
                <c:pt idx="25">
                  <c:v>87.94315874603977</c:v>
                </c:pt>
                <c:pt idx="26">
                  <c:v>88.0818694521978</c:v>
                </c:pt>
                <c:pt idx="27">
                  <c:v>88.68099454604592</c:v>
                </c:pt>
                <c:pt idx="28">
                  <c:v>89.32916597927625</c:v>
                </c:pt>
                <c:pt idx="29">
                  <c:v>90.10292354382325</c:v>
                </c:pt>
                <c:pt idx="30">
                  <c:v>90.84095556355079</c:v>
                </c:pt>
                <c:pt idx="31">
                  <c:v>91.55458875502526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515016"/>
        <c:axId val="2101494232"/>
      </c:scatterChart>
      <c:valAx>
        <c:axId val="210151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494232"/>
        <c:crosses val="autoZero"/>
        <c:crossBetween val="midCat"/>
      </c:valAx>
      <c:valAx>
        <c:axId val="210149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51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'980071'!$E$619:$E$650</c:f>
              <c:numCache>
                <c:formatCode>General</c:formatCode>
                <c:ptCount val="32"/>
                <c:pt idx="0">
                  <c:v>76.0</c:v>
                </c:pt>
                <c:pt idx="1">
                  <c:v>67.0</c:v>
                </c:pt>
                <c:pt idx="2">
                  <c:v>52.0</c:v>
                </c:pt>
                <c:pt idx="3">
                  <c:v>81.0</c:v>
                </c:pt>
                <c:pt idx="4">
                  <c:v>75.0</c:v>
                </c:pt>
                <c:pt idx="5">
                  <c:v>93.0</c:v>
                </c:pt>
                <c:pt idx="6">
                  <c:v>96.0</c:v>
                </c:pt>
                <c:pt idx="7">
                  <c:v>105.0</c:v>
                </c:pt>
                <c:pt idx="8">
                  <c:v>107.0</c:v>
                </c:pt>
                <c:pt idx="9">
                  <c:v>151.0</c:v>
                </c:pt>
                <c:pt idx="10">
                  <c:v>198.0</c:v>
                </c:pt>
                <c:pt idx="11">
                  <c:v>210.0</c:v>
                </c:pt>
                <c:pt idx="12">
                  <c:v>251.0</c:v>
                </c:pt>
                <c:pt idx="13">
                  <c:v>331.0</c:v>
                </c:pt>
                <c:pt idx="14">
                  <c:v>396.0</c:v>
                </c:pt>
                <c:pt idx="15">
                  <c:v>439.0</c:v>
                </c:pt>
                <c:pt idx="16">
                  <c:v>427.0</c:v>
                </c:pt>
                <c:pt idx="17">
                  <c:v>377.0</c:v>
                </c:pt>
                <c:pt idx="18">
                  <c:v>318.0</c:v>
                </c:pt>
                <c:pt idx="19">
                  <c:v>227.0</c:v>
                </c:pt>
                <c:pt idx="20">
                  <c:v>173.0</c:v>
                </c:pt>
                <c:pt idx="21">
                  <c:v>117.0</c:v>
                </c:pt>
                <c:pt idx="22">
                  <c:v>112.0</c:v>
                </c:pt>
                <c:pt idx="23">
                  <c:v>105.0</c:v>
                </c:pt>
                <c:pt idx="24">
                  <c:v>96.0</c:v>
                </c:pt>
                <c:pt idx="25">
                  <c:v>103.0</c:v>
                </c:pt>
                <c:pt idx="26">
                  <c:v>104.0</c:v>
                </c:pt>
                <c:pt idx="27">
                  <c:v>89.0</c:v>
                </c:pt>
                <c:pt idx="28">
                  <c:v>79.0</c:v>
                </c:pt>
                <c:pt idx="29">
                  <c:v>86.0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'980071'!$F$619:$F$650</c:f>
              <c:numCache>
                <c:formatCode>0</c:formatCode>
                <c:ptCount val="32"/>
                <c:pt idx="0">
                  <c:v>73.99479963655571</c:v>
                </c:pt>
                <c:pt idx="1">
                  <c:v>74.58492318205918</c:v>
                </c:pt>
                <c:pt idx="2">
                  <c:v>75.23365203359448</c:v>
                </c:pt>
                <c:pt idx="3">
                  <c:v>75.9536549125159</c:v>
                </c:pt>
                <c:pt idx="4">
                  <c:v>76.9403307578051</c:v>
                </c:pt>
                <c:pt idx="5">
                  <c:v>78.52469534973783</c:v>
                </c:pt>
                <c:pt idx="6">
                  <c:v>81.86689280019461</c:v>
                </c:pt>
                <c:pt idx="7">
                  <c:v>89.05693096180031</c:v>
                </c:pt>
                <c:pt idx="8">
                  <c:v>103.3882607607853</c:v>
                </c:pt>
                <c:pt idx="9">
                  <c:v>128.9078639829936</c:v>
                </c:pt>
                <c:pt idx="10">
                  <c:v>167.3176979659927</c:v>
                </c:pt>
                <c:pt idx="11">
                  <c:v>222.7823243076807</c:v>
                </c:pt>
                <c:pt idx="12">
                  <c:v>288.3391046184954</c:v>
                </c:pt>
                <c:pt idx="13">
                  <c:v>349.9449158005442</c:v>
                </c:pt>
                <c:pt idx="14">
                  <c:v>400.2276646940477</c:v>
                </c:pt>
                <c:pt idx="15">
                  <c:v>421.057350770544</c:v>
                </c:pt>
                <c:pt idx="16">
                  <c:v>405.6457977704942</c:v>
                </c:pt>
                <c:pt idx="17">
                  <c:v>359.4794749336987</c:v>
                </c:pt>
                <c:pt idx="18">
                  <c:v>301.1796395034484</c:v>
                </c:pt>
                <c:pt idx="19">
                  <c:v>236.6888547344275</c:v>
                </c:pt>
                <c:pt idx="20">
                  <c:v>180.4240709894778</c:v>
                </c:pt>
                <c:pt idx="21">
                  <c:v>139.7865896937878</c:v>
                </c:pt>
                <c:pt idx="22">
                  <c:v>113.3239940264094</c:v>
                </c:pt>
                <c:pt idx="23">
                  <c:v>99.52274782054499</c:v>
                </c:pt>
                <c:pt idx="24">
                  <c:v>93.48011611089704</c:v>
                </c:pt>
                <c:pt idx="25">
                  <c:v>91.03450713308071</c:v>
                </c:pt>
                <c:pt idx="26">
                  <c:v>90.30981336558133</c:v>
                </c:pt>
                <c:pt idx="27">
                  <c:v>90.47057834859798</c:v>
                </c:pt>
                <c:pt idx="28">
                  <c:v>90.89984816508768</c:v>
                </c:pt>
                <c:pt idx="29">
                  <c:v>91.49194827530594</c:v>
                </c:pt>
                <c:pt idx="30">
                  <c:v>92.07991928724132</c:v>
                </c:pt>
                <c:pt idx="31">
                  <c:v>92.65417761278331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35544"/>
        <c:axId val="2118738712"/>
      </c:scatterChart>
      <c:valAx>
        <c:axId val="211873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738712"/>
        <c:crosses val="autoZero"/>
        <c:crossBetween val="midCat"/>
      </c:valAx>
      <c:valAx>
        <c:axId val="2118738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735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'980071'!$E$669:$E$700</c:f>
              <c:numCache>
                <c:formatCode>General</c:formatCode>
                <c:ptCount val="32"/>
                <c:pt idx="0">
                  <c:v>59.0</c:v>
                </c:pt>
                <c:pt idx="1">
                  <c:v>62.0</c:v>
                </c:pt>
                <c:pt idx="2">
                  <c:v>44.0</c:v>
                </c:pt>
                <c:pt idx="3">
                  <c:v>69.0</c:v>
                </c:pt>
                <c:pt idx="4">
                  <c:v>76.0</c:v>
                </c:pt>
                <c:pt idx="5">
                  <c:v>83.0</c:v>
                </c:pt>
                <c:pt idx="6">
                  <c:v>74.0</c:v>
                </c:pt>
                <c:pt idx="7">
                  <c:v>92.0</c:v>
                </c:pt>
                <c:pt idx="8">
                  <c:v>123.0</c:v>
                </c:pt>
                <c:pt idx="9">
                  <c:v>159.0</c:v>
                </c:pt>
                <c:pt idx="10">
                  <c:v>170.0</c:v>
                </c:pt>
                <c:pt idx="11">
                  <c:v>208.0</c:v>
                </c:pt>
                <c:pt idx="12">
                  <c:v>289.0</c:v>
                </c:pt>
                <c:pt idx="13">
                  <c:v>332.0</c:v>
                </c:pt>
                <c:pt idx="14">
                  <c:v>404.0</c:v>
                </c:pt>
                <c:pt idx="15">
                  <c:v>430.0</c:v>
                </c:pt>
                <c:pt idx="16">
                  <c:v>381.0</c:v>
                </c:pt>
                <c:pt idx="17">
                  <c:v>349.0</c:v>
                </c:pt>
                <c:pt idx="18">
                  <c:v>290.0</c:v>
                </c:pt>
                <c:pt idx="19">
                  <c:v>214.0</c:v>
                </c:pt>
                <c:pt idx="20">
                  <c:v>166.0</c:v>
                </c:pt>
                <c:pt idx="21">
                  <c:v>137.0</c:v>
                </c:pt>
                <c:pt idx="22">
                  <c:v>103.0</c:v>
                </c:pt>
                <c:pt idx="23">
                  <c:v>90.0</c:v>
                </c:pt>
                <c:pt idx="24">
                  <c:v>109.0</c:v>
                </c:pt>
                <c:pt idx="25">
                  <c:v>86.0</c:v>
                </c:pt>
                <c:pt idx="26">
                  <c:v>111.0</c:v>
                </c:pt>
                <c:pt idx="27">
                  <c:v>91.0</c:v>
                </c:pt>
                <c:pt idx="28">
                  <c:v>94.0</c:v>
                </c:pt>
                <c:pt idx="29">
                  <c:v>109.0</c:v>
                </c:pt>
                <c:pt idx="30">
                  <c:v>86.0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'980071'!$F$669:$F$700</c:f>
              <c:numCache>
                <c:formatCode>0</c:formatCode>
                <c:ptCount val="32"/>
                <c:pt idx="0">
                  <c:v>61.4752951353209</c:v>
                </c:pt>
                <c:pt idx="1">
                  <c:v>62.53652600746027</c:v>
                </c:pt>
                <c:pt idx="2">
                  <c:v>63.71677524909193</c:v>
                </c:pt>
                <c:pt idx="3">
                  <c:v>65.0458643603188</c:v>
                </c:pt>
                <c:pt idx="4">
                  <c:v>66.85495976198858</c:v>
                </c:pt>
                <c:pt idx="5">
                  <c:v>69.61249318975563</c:v>
                </c:pt>
                <c:pt idx="6">
                  <c:v>74.93384459715911</c:v>
                </c:pt>
                <c:pt idx="7">
                  <c:v>85.26782624062747</c:v>
                </c:pt>
                <c:pt idx="8">
                  <c:v>103.9411217644271</c:v>
                </c:pt>
                <c:pt idx="9">
                  <c:v>134.3649251872497</c:v>
                </c:pt>
                <c:pt idx="10">
                  <c:v>176.6966511550159</c:v>
                </c:pt>
                <c:pt idx="11">
                  <c:v>233.540570532588</c:v>
                </c:pt>
                <c:pt idx="12">
                  <c:v>296.1779063767321</c:v>
                </c:pt>
                <c:pt idx="13">
                  <c:v>351.0264991014835</c:v>
                </c:pt>
                <c:pt idx="14">
                  <c:v>391.7466624270522</c:v>
                </c:pt>
                <c:pt idx="15">
                  <c:v>403.8009461501728</c:v>
                </c:pt>
                <c:pt idx="16">
                  <c:v>383.5700029640095</c:v>
                </c:pt>
                <c:pt idx="17">
                  <c:v>337.6385352926588</c:v>
                </c:pt>
                <c:pt idx="18">
                  <c:v>283.0186386442492</c:v>
                </c:pt>
                <c:pt idx="19">
                  <c:v>223.9971413400527</c:v>
                </c:pt>
                <c:pt idx="20">
                  <c:v>172.8611969684605</c:v>
                </c:pt>
                <c:pt idx="21">
                  <c:v>135.769836967355</c:v>
                </c:pt>
                <c:pt idx="22">
                  <c:v>111.334415238094</c:v>
                </c:pt>
                <c:pt idx="23">
                  <c:v>98.42180985245508</c:v>
                </c:pt>
                <c:pt idx="24">
                  <c:v>92.76640216788937</c:v>
                </c:pt>
                <c:pt idx="25">
                  <c:v>90.59840106721667</c:v>
                </c:pt>
                <c:pt idx="26">
                  <c:v>90.20434513089452</c:v>
                </c:pt>
                <c:pt idx="27">
                  <c:v>90.7795355413077</c:v>
                </c:pt>
                <c:pt idx="28">
                  <c:v>91.61271328825957</c:v>
                </c:pt>
                <c:pt idx="29">
                  <c:v>92.68690106975858</c:v>
                </c:pt>
                <c:pt idx="30">
                  <c:v>93.73875498274283</c:v>
                </c:pt>
                <c:pt idx="31">
                  <c:v>94.76365364834298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80488"/>
        <c:axId val="2118783656"/>
      </c:scatterChart>
      <c:valAx>
        <c:axId val="211878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783656"/>
        <c:crosses val="autoZero"/>
        <c:crossBetween val="midCat"/>
      </c:valAx>
      <c:valAx>
        <c:axId val="2118783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780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'980071'!$E$719:$E$750</c:f>
              <c:numCache>
                <c:formatCode>General</c:formatCode>
                <c:ptCount val="32"/>
                <c:pt idx="0">
                  <c:v>51.0</c:v>
                </c:pt>
                <c:pt idx="1">
                  <c:v>62.0</c:v>
                </c:pt>
                <c:pt idx="2">
                  <c:v>58.0</c:v>
                </c:pt>
                <c:pt idx="3">
                  <c:v>80.0</c:v>
                </c:pt>
                <c:pt idx="4">
                  <c:v>81.0</c:v>
                </c:pt>
                <c:pt idx="5">
                  <c:v>70.0</c:v>
                </c:pt>
                <c:pt idx="6">
                  <c:v>97.0</c:v>
                </c:pt>
                <c:pt idx="7">
                  <c:v>117.0</c:v>
                </c:pt>
                <c:pt idx="8">
                  <c:v>112.0</c:v>
                </c:pt>
                <c:pt idx="9">
                  <c:v>149.0</c:v>
                </c:pt>
                <c:pt idx="10">
                  <c:v>187.0</c:v>
                </c:pt>
                <c:pt idx="11">
                  <c:v>208.0</c:v>
                </c:pt>
                <c:pt idx="12">
                  <c:v>278.0</c:v>
                </c:pt>
                <c:pt idx="13">
                  <c:v>328.0</c:v>
                </c:pt>
                <c:pt idx="14">
                  <c:v>373.0</c:v>
                </c:pt>
                <c:pt idx="15">
                  <c:v>421.0</c:v>
                </c:pt>
                <c:pt idx="16">
                  <c:v>404.0</c:v>
                </c:pt>
                <c:pt idx="17">
                  <c:v>345.0</c:v>
                </c:pt>
                <c:pt idx="18">
                  <c:v>244.0</c:v>
                </c:pt>
                <c:pt idx="19">
                  <c:v>242.0</c:v>
                </c:pt>
                <c:pt idx="20">
                  <c:v>171.0</c:v>
                </c:pt>
                <c:pt idx="21">
                  <c:v>132.0</c:v>
                </c:pt>
                <c:pt idx="22">
                  <c:v>130.0</c:v>
                </c:pt>
                <c:pt idx="23">
                  <c:v>107.0</c:v>
                </c:pt>
                <c:pt idx="24">
                  <c:v>105.0</c:v>
                </c:pt>
                <c:pt idx="25">
                  <c:v>106.0</c:v>
                </c:pt>
                <c:pt idx="26">
                  <c:v>102.0</c:v>
                </c:pt>
                <c:pt idx="27">
                  <c:v>106.0</c:v>
                </c:pt>
                <c:pt idx="28">
                  <c:v>80.0</c:v>
                </c:pt>
                <c:pt idx="29">
                  <c:v>83.0</c:v>
                </c:pt>
                <c:pt idx="30">
                  <c:v>102.0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'980071'!$F$719:$F$750</c:f>
              <c:numCache>
                <c:formatCode>0</c:formatCode>
                <c:ptCount val="32"/>
                <c:pt idx="0">
                  <c:v>65.2859879758411</c:v>
                </c:pt>
                <c:pt idx="1">
                  <c:v>66.32132175886735</c:v>
                </c:pt>
                <c:pt idx="2">
                  <c:v>67.50999854366229</c:v>
                </c:pt>
                <c:pt idx="3">
                  <c:v>68.92625687102833</c:v>
                </c:pt>
                <c:pt idx="4">
                  <c:v>70.97272174751922</c:v>
                </c:pt>
                <c:pt idx="5">
                  <c:v>74.1735272841522</c:v>
                </c:pt>
                <c:pt idx="6">
                  <c:v>80.25354746104402</c:v>
                </c:pt>
                <c:pt idx="7">
                  <c:v>91.57811041157254</c:v>
                </c:pt>
                <c:pt idx="8">
                  <c:v>111.0508348767273</c:v>
                </c:pt>
                <c:pt idx="9">
                  <c:v>141.3139100713457</c:v>
                </c:pt>
                <c:pt idx="10">
                  <c:v>181.7651584691731</c:v>
                </c:pt>
                <c:pt idx="11">
                  <c:v>234.3222325750517</c:v>
                </c:pt>
                <c:pt idx="12">
                  <c:v>290.7999221356558</c:v>
                </c:pt>
                <c:pt idx="13">
                  <c:v>339.5133485841361</c:v>
                </c:pt>
                <c:pt idx="14">
                  <c:v>375.6104715921699</c:v>
                </c:pt>
                <c:pt idx="15">
                  <c:v>386.922469223945</c:v>
                </c:pt>
                <c:pt idx="16">
                  <c:v>370.3147341908052</c:v>
                </c:pt>
                <c:pt idx="17">
                  <c:v>330.8758842005738</c:v>
                </c:pt>
                <c:pt idx="18">
                  <c:v>282.7080576881897</c:v>
                </c:pt>
                <c:pt idx="19">
                  <c:v>229.0742105096768</c:v>
                </c:pt>
                <c:pt idx="20">
                  <c:v>180.825288259131</c:v>
                </c:pt>
                <c:pt idx="21">
                  <c:v>144.1940902405072</c:v>
                </c:pt>
                <c:pt idx="22">
                  <c:v>118.6792968523124</c:v>
                </c:pt>
                <c:pt idx="23">
                  <c:v>104.2256387006994</c:v>
                </c:pt>
                <c:pt idx="24">
                  <c:v>97.30565183312547</c:v>
                </c:pt>
                <c:pt idx="25">
                  <c:v>94.2427996340901</c:v>
                </c:pt>
                <c:pt idx="26">
                  <c:v>93.25036994967787</c:v>
                </c:pt>
                <c:pt idx="27">
                  <c:v>93.48922202468128</c:v>
                </c:pt>
                <c:pt idx="28">
                  <c:v>94.16831853363958</c:v>
                </c:pt>
                <c:pt idx="29">
                  <c:v>95.14320111314147</c:v>
                </c:pt>
                <c:pt idx="30">
                  <c:v>96.13249235581142</c:v>
                </c:pt>
                <c:pt idx="31">
                  <c:v>97.1074237488053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826376"/>
        <c:axId val="2118829544"/>
      </c:scatterChart>
      <c:valAx>
        <c:axId val="211882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829544"/>
        <c:crosses val="autoZero"/>
        <c:crossBetween val="midCat"/>
      </c:valAx>
      <c:valAx>
        <c:axId val="2118829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826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'980071'!$E$769:$E$800</c:f>
              <c:numCache>
                <c:formatCode>General</c:formatCode>
                <c:ptCount val="32"/>
                <c:pt idx="0">
                  <c:v>51.0</c:v>
                </c:pt>
                <c:pt idx="1">
                  <c:v>54.0</c:v>
                </c:pt>
                <c:pt idx="2">
                  <c:v>63.0</c:v>
                </c:pt>
                <c:pt idx="3">
                  <c:v>75.0</c:v>
                </c:pt>
                <c:pt idx="4">
                  <c:v>90.0</c:v>
                </c:pt>
                <c:pt idx="5">
                  <c:v>86.0</c:v>
                </c:pt>
                <c:pt idx="6">
                  <c:v>94.0</c:v>
                </c:pt>
                <c:pt idx="7">
                  <c:v>94.0</c:v>
                </c:pt>
                <c:pt idx="8">
                  <c:v>120.0</c:v>
                </c:pt>
                <c:pt idx="9">
                  <c:v>127.0</c:v>
                </c:pt>
                <c:pt idx="10">
                  <c:v>169.0</c:v>
                </c:pt>
                <c:pt idx="11">
                  <c:v>219.0</c:v>
                </c:pt>
                <c:pt idx="12">
                  <c:v>247.0</c:v>
                </c:pt>
                <c:pt idx="13">
                  <c:v>333.0</c:v>
                </c:pt>
                <c:pt idx="14">
                  <c:v>374.0</c:v>
                </c:pt>
                <c:pt idx="15">
                  <c:v>400.0</c:v>
                </c:pt>
                <c:pt idx="16">
                  <c:v>373.0</c:v>
                </c:pt>
                <c:pt idx="17">
                  <c:v>325.0</c:v>
                </c:pt>
                <c:pt idx="18">
                  <c:v>263.0</c:v>
                </c:pt>
                <c:pt idx="19">
                  <c:v>208.0</c:v>
                </c:pt>
                <c:pt idx="20">
                  <c:v>147.0</c:v>
                </c:pt>
                <c:pt idx="21">
                  <c:v>121.0</c:v>
                </c:pt>
                <c:pt idx="22">
                  <c:v>109.0</c:v>
                </c:pt>
                <c:pt idx="23">
                  <c:v>133.0</c:v>
                </c:pt>
                <c:pt idx="24">
                  <c:v>94.0</c:v>
                </c:pt>
                <c:pt idx="25">
                  <c:v>105.0</c:v>
                </c:pt>
                <c:pt idx="26">
                  <c:v>106.0</c:v>
                </c:pt>
                <c:pt idx="27">
                  <c:v>107.0</c:v>
                </c:pt>
                <c:pt idx="28">
                  <c:v>96.0</c:v>
                </c:pt>
                <c:pt idx="29">
                  <c:v>76.0</c:v>
                </c:pt>
                <c:pt idx="30">
                  <c:v>97.0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'980071'!$F$769:$F$800</c:f>
              <c:numCache>
                <c:formatCode>0</c:formatCode>
                <c:ptCount val="32"/>
                <c:pt idx="0">
                  <c:v>66.48221399690625</c:v>
                </c:pt>
                <c:pt idx="1">
                  <c:v>67.64630603809907</c:v>
                </c:pt>
                <c:pt idx="2">
                  <c:v>68.9040306015902</c:v>
                </c:pt>
                <c:pt idx="3">
                  <c:v>70.22736318875684</c:v>
                </c:pt>
                <c:pt idx="4">
                  <c:v>71.84363448027087</c:v>
                </c:pt>
                <c:pt idx="5">
                  <c:v>74.07573833091172</c:v>
                </c:pt>
                <c:pt idx="6">
                  <c:v>78.20518370154955</c:v>
                </c:pt>
                <c:pt idx="7">
                  <c:v>86.33189709555313</c:v>
                </c:pt>
                <c:pt idx="8">
                  <c:v>101.6410702971625</c:v>
                </c:pt>
                <c:pt idx="9">
                  <c:v>127.8116942201613</c:v>
                </c:pt>
                <c:pt idx="10">
                  <c:v>165.8538047318136</c:v>
                </c:pt>
                <c:pt idx="11">
                  <c:v>218.8675378689347</c:v>
                </c:pt>
                <c:pt idx="12">
                  <c:v>278.9912552594852</c:v>
                </c:pt>
                <c:pt idx="13">
                  <c:v>332.5908109627694</c:v>
                </c:pt>
                <c:pt idx="14">
                  <c:v>372.5449761177732</c:v>
                </c:pt>
                <c:pt idx="15">
                  <c:v>383.7385124000066</c:v>
                </c:pt>
                <c:pt idx="16">
                  <c:v>362.5812420722793</c:v>
                </c:pt>
                <c:pt idx="17">
                  <c:v>316.5162585167735</c:v>
                </c:pt>
                <c:pt idx="18">
                  <c:v>263.349800419064</c:v>
                </c:pt>
                <c:pt idx="19">
                  <c:v>207.896889544502</c:v>
                </c:pt>
                <c:pt idx="20">
                  <c:v>161.9876776515014</c:v>
                </c:pt>
                <c:pt idx="21">
                  <c:v>130.515102998752</c:v>
                </c:pt>
                <c:pt idx="22">
                  <c:v>111.2160056861359</c:v>
                </c:pt>
                <c:pt idx="23">
                  <c:v>101.967545309134</c:v>
                </c:pt>
                <c:pt idx="24">
                  <c:v>98.49097196301337</c:v>
                </c:pt>
                <c:pt idx="25">
                  <c:v>97.58919890891943</c:v>
                </c:pt>
                <c:pt idx="26">
                  <c:v>97.93929924626667</c:v>
                </c:pt>
                <c:pt idx="27">
                  <c:v>98.91527920605421</c:v>
                </c:pt>
                <c:pt idx="28">
                  <c:v>99.9503505659179</c:v>
                </c:pt>
                <c:pt idx="29">
                  <c:v>101.1865887384602</c:v>
                </c:pt>
                <c:pt idx="30">
                  <c:v>102.3676388736406</c:v>
                </c:pt>
                <c:pt idx="31">
                  <c:v>103.5104696370011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871800"/>
        <c:axId val="2118874968"/>
      </c:scatterChart>
      <c:valAx>
        <c:axId val="211887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874968"/>
        <c:crosses val="autoZero"/>
        <c:crossBetween val="midCat"/>
      </c:valAx>
      <c:valAx>
        <c:axId val="211887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871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'980071'!$E$819:$E$850</c:f>
              <c:numCache>
                <c:formatCode>General</c:formatCode>
                <c:ptCount val="32"/>
                <c:pt idx="0">
                  <c:v>61.0</c:v>
                </c:pt>
                <c:pt idx="1">
                  <c:v>71.0</c:v>
                </c:pt>
                <c:pt idx="2">
                  <c:v>75.0</c:v>
                </c:pt>
                <c:pt idx="3">
                  <c:v>67.0</c:v>
                </c:pt>
                <c:pt idx="4">
                  <c:v>82.0</c:v>
                </c:pt>
                <c:pt idx="5">
                  <c:v>92.0</c:v>
                </c:pt>
                <c:pt idx="6">
                  <c:v>94.0</c:v>
                </c:pt>
                <c:pt idx="7">
                  <c:v>97.0</c:v>
                </c:pt>
                <c:pt idx="8">
                  <c:v>114.0</c:v>
                </c:pt>
                <c:pt idx="9">
                  <c:v>114.0</c:v>
                </c:pt>
                <c:pt idx="10">
                  <c:v>156.0</c:v>
                </c:pt>
                <c:pt idx="11">
                  <c:v>201.0</c:v>
                </c:pt>
                <c:pt idx="12">
                  <c:v>253.0</c:v>
                </c:pt>
                <c:pt idx="13">
                  <c:v>309.0</c:v>
                </c:pt>
                <c:pt idx="14">
                  <c:v>368.0</c:v>
                </c:pt>
                <c:pt idx="15">
                  <c:v>384.0</c:v>
                </c:pt>
                <c:pt idx="16">
                  <c:v>356.0</c:v>
                </c:pt>
                <c:pt idx="17">
                  <c:v>317.0</c:v>
                </c:pt>
                <c:pt idx="18">
                  <c:v>236.0</c:v>
                </c:pt>
                <c:pt idx="19">
                  <c:v>186.0</c:v>
                </c:pt>
                <c:pt idx="20">
                  <c:v>154.0</c:v>
                </c:pt>
                <c:pt idx="21">
                  <c:v>129.0</c:v>
                </c:pt>
                <c:pt idx="22">
                  <c:v>115.0</c:v>
                </c:pt>
                <c:pt idx="23">
                  <c:v>112.0</c:v>
                </c:pt>
                <c:pt idx="24">
                  <c:v>112.0</c:v>
                </c:pt>
                <c:pt idx="25">
                  <c:v>115.0</c:v>
                </c:pt>
                <c:pt idx="26">
                  <c:v>101.0</c:v>
                </c:pt>
                <c:pt idx="27">
                  <c:v>95.0</c:v>
                </c:pt>
                <c:pt idx="28">
                  <c:v>90.0</c:v>
                </c:pt>
                <c:pt idx="29">
                  <c:v>68.0</c:v>
                </c:pt>
                <c:pt idx="30">
                  <c:v>87.0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'980071'!$F$819:$F$850</c:f>
              <c:numCache>
                <c:formatCode>0</c:formatCode>
                <c:ptCount val="32"/>
                <c:pt idx="0">
                  <c:v>74.59870476590744</c:v>
                </c:pt>
                <c:pt idx="1">
                  <c:v>75.32789350883921</c:v>
                </c:pt>
                <c:pt idx="2">
                  <c:v>76.11268189078879</c:v>
                </c:pt>
                <c:pt idx="3">
                  <c:v>76.93364651079321</c:v>
                </c:pt>
                <c:pt idx="4">
                  <c:v>77.93902302333205</c:v>
                </c:pt>
                <c:pt idx="5">
                  <c:v>79.37008814291883</c:v>
                </c:pt>
                <c:pt idx="6">
                  <c:v>82.18573306892445</c:v>
                </c:pt>
                <c:pt idx="7">
                  <c:v>88.15884608388463</c:v>
                </c:pt>
                <c:pt idx="8">
                  <c:v>100.2369444402231</c:v>
                </c:pt>
                <c:pt idx="9">
                  <c:v>122.193389543458</c:v>
                </c:pt>
                <c:pt idx="10">
                  <c:v>155.7995383007763</c:v>
                </c:pt>
                <c:pt idx="11">
                  <c:v>204.7751810505859</c:v>
                </c:pt>
                <c:pt idx="12">
                  <c:v>262.5557433723605</c:v>
                </c:pt>
                <c:pt idx="13">
                  <c:v>315.8882779562383</c:v>
                </c:pt>
                <c:pt idx="14">
                  <c:v>357.2042018197835</c:v>
                </c:pt>
                <c:pt idx="15">
                  <c:v>370.389710880014</c:v>
                </c:pt>
                <c:pt idx="16">
                  <c:v>350.8498261169954</c:v>
                </c:pt>
                <c:pt idx="17">
                  <c:v>305.7702777152076</c:v>
                </c:pt>
                <c:pt idx="18">
                  <c:v>253.3169159513832</c:v>
                </c:pt>
                <c:pt idx="19">
                  <c:v>198.8807160858936</c:v>
                </c:pt>
                <c:pt idx="20">
                  <c:v>154.4216136744155</c:v>
                </c:pt>
                <c:pt idx="21">
                  <c:v>124.5475808147163</c:v>
                </c:pt>
                <c:pt idx="22">
                  <c:v>106.6674465214098</c:v>
                </c:pt>
                <c:pt idx="23">
                  <c:v>98.2942740032223</c:v>
                </c:pt>
                <c:pt idx="24">
                  <c:v>95.1593194627612</c:v>
                </c:pt>
                <c:pt idx="25">
                  <c:v>94.25712947306858</c:v>
                </c:pt>
                <c:pt idx="26">
                  <c:v>94.37081017419095</c:v>
                </c:pt>
                <c:pt idx="27">
                  <c:v>94.9612819591369</c:v>
                </c:pt>
                <c:pt idx="28">
                  <c:v>95.60910770598979</c:v>
                </c:pt>
                <c:pt idx="29">
                  <c:v>96.38573602394541</c:v>
                </c:pt>
                <c:pt idx="30">
                  <c:v>97.12757125420202</c:v>
                </c:pt>
                <c:pt idx="31">
                  <c:v>97.84516396439515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17064"/>
        <c:axId val="2118920232"/>
      </c:scatterChart>
      <c:valAx>
        <c:axId val="211891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20232"/>
        <c:crosses val="autoZero"/>
        <c:crossBetween val="midCat"/>
      </c:valAx>
      <c:valAx>
        <c:axId val="211892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1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'980071'!$E$869:$E$900</c:f>
              <c:numCache>
                <c:formatCode>General</c:formatCode>
                <c:ptCount val="32"/>
                <c:pt idx="0">
                  <c:v>69.0</c:v>
                </c:pt>
                <c:pt idx="1">
                  <c:v>77.0</c:v>
                </c:pt>
                <c:pt idx="2">
                  <c:v>67.0</c:v>
                </c:pt>
                <c:pt idx="3">
                  <c:v>54.0</c:v>
                </c:pt>
                <c:pt idx="4">
                  <c:v>83.0</c:v>
                </c:pt>
                <c:pt idx="5">
                  <c:v>73.0</c:v>
                </c:pt>
                <c:pt idx="6">
                  <c:v>86.0</c:v>
                </c:pt>
                <c:pt idx="7">
                  <c:v>86.0</c:v>
                </c:pt>
                <c:pt idx="8">
                  <c:v>114.0</c:v>
                </c:pt>
                <c:pt idx="9">
                  <c:v>129.0</c:v>
                </c:pt>
                <c:pt idx="10">
                  <c:v>154.0</c:v>
                </c:pt>
                <c:pt idx="11">
                  <c:v>198.0</c:v>
                </c:pt>
                <c:pt idx="12">
                  <c:v>244.0</c:v>
                </c:pt>
                <c:pt idx="13">
                  <c:v>314.0</c:v>
                </c:pt>
                <c:pt idx="14">
                  <c:v>388.0</c:v>
                </c:pt>
                <c:pt idx="15">
                  <c:v>382.0</c:v>
                </c:pt>
                <c:pt idx="16">
                  <c:v>353.0</c:v>
                </c:pt>
                <c:pt idx="17">
                  <c:v>331.0</c:v>
                </c:pt>
                <c:pt idx="18">
                  <c:v>244.0</c:v>
                </c:pt>
                <c:pt idx="19">
                  <c:v>182.0</c:v>
                </c:pt>
                <c:pt idx="20">
                  <c:v>137.0</c:v>
                </c:pt>
                <c:pt idx="21">
                  <c:v>124.0</c:v>
                </c:pt>
                <c:pt idx="22">
                  <c:v>95.0</c:v>
                </c:pt>
                <c:pt idx="23">
                  <c:v>109.0</c:v>
                </c:pt>
                <c:pt idx="24">
                  <c:v>104.0</c:v>
                </c:pt>
                <c:pt idx="25">
                  <c:v>97.0</c:v>
                </c:pt>
                <c:pt idx="26">
                  <c:v>104.0</c:v>
                </c:pt>
                <c:pt idx="27">
                  <c:v>93.0</c:v>
                </c:pt>
                <c:pt idx="28">
                  <c:v>96.0</c:v>
                </c:pt>
                <c:pt idx="29">
                  <c:v>88.0</c:v>
                </c:pt>
                <c:pt idx="30">
                  <c:v>75.0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'980071'!$F$869:$F$900</c:f>
              <c:numCache>
                <c:formatCode>0</c:formatCode>
                <c:ptCount val="32"/>
                <c:pt idx="0">
                  <c:v>70.77609300344601</c:v>
                </c:pt>
                <c:pt idx="1">
                  <c:v>71.51424604525767</c:v>
                </c:pt>
                <c:pt idx="2">
                  <c:v>72.30477513363753</c:v>
                </c:pt>
                <c:pt idx="3">
                  <c:v>73.12039373633569</c:v>
                </c:pt>
                <c:pt idx="4">
                  <c:v>74.09331751555797</c:v>
                </c:pt>
                <c:pt idx="5">
                  <c:v>75.44374044272788</c:v>
                </c:pt>
                <c:pt idx="6">
                  <c:v>78.09233235659723</c:v>
                </c:pt>
                <c:pt idx="7">
                  <c:v>83.82090701568947</c:v>
                </c:pt>
                <c:pt idx="8">
                  <c:v>95.73210445363911</c:v>
                </c:pt>
                <c:pt idx="9">
                  <c:v>117.9744744603215</c:v>
                </c:pt>
                <c:pt idx="10">
                  <c:v>152.7749543962948</c:v>
                </c:pt>
                <c:pt idx="11">
                  <c:v>204.3471345676261</c:v>
                </c:pt>
                <c:pt idx="12">
                  <c:v>265.8405152780799</c:v>
                </c:pt>
                <c:pt idx="13">
                  <c:v>322.7440792141853</c:v>
                </c:pt>
                <c:pt idx="14">
                  <c:v>366.3297516968002</c:v>
                </c:pt>
                <c:pt idx="15">
                  <c:v>378.9280693912814</c:v>
                </c:pt>
                <c:pt idx="16">
                  <c:v>355.9396268688981</c:v>
                </c:pt>
                <c:pt idx="17">
                  <c:v>306.051097605374</c:v>
                </c:pt>
                <c:pt idx="18">
                  <c:v>249.5948926397622</c:v>
                </c:pt>
                <c:pt idx="19">
                  <c:v>192.5289039578256</c:v>
                </c:pt>
                <c:pt idx="20">
                  <c:v>147.314217886621</c:v>
                </c:pt>
                <c:pt idx="21">
                  <c:v>117.9800433035955</c:v>
                </c:pt>
                <c:pt idx="22">
                  <c:v>101.1426229557941</c:v>
                </c:pt>
                <c:pt idx="23">
                  <c:v>93.66660431793457</c:v>
                </c:pt>
                <c:pt idx="24">
                  <c:v>91.07769290698945</c:v>
                </c:pt>
                <c:pt idx="25">
                  <c:v>90.4755205663122</c:v>
                </c:pt>
                <c:pt idx="26">
                  <c:v>90.74514117815387</c:v>
                </c:pt>
                <c:pt idx="27">
                  <c:v>91.40369164395926</c:v>
                </c:pt>
                <c:pt idx="28">
                  <c:v>92.07766156211961</c:v>
                </c:pt>
                <c:pt idx="29">
                  <c:v>92.87092291040071</c:v>
                </c:pt>
                <c:pt idx="30">
                  <c:v>93.62454561581874</c:v>
                </c:pt>
                <c:pt idx="31">
                  <c:v>94.35259152697785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62216"/>
        <c:axId val="2118965384"/>
      </c:scatterChart>
      <c:valAx>
        <c:axId val="211896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65384"/>
        <c:crosses val="autoZero"/>
        <c:crossBetween val="midCat"/>
      </c:valAx>
      <c:valAx>
        <c:axId val="2118965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62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'980071'!$E$919:$E$950</c:f>
              <c:numCache>
                <c:formatCode>General</c:formatCode>
                <c:ptCount val="32"/>
                <c:pt idx="0">
                  <c:v>68.0</c:v>
                </c:pt>
                <c:pt idx="1">
                  <c:v>51.0</c:v>
                </c:pt>
                <c:pt idx="2">
                  <c:v>66.0</c:v>
                </c:pt>
                <c:pt idx="3">
                  <c:v>69.0</c:v>
                </c:pt>
                <c:pt idx="4">
                  <c:v>70.0</c:v>
                </c:pt>
                <c:pt idx="5">
                  <c:v>83.0</c:v>
                </c:pt>
                <c:pt idx="6">
                  <c:v>94.0</c:v>
                </c:pt>
                <c:pt idx="7">
                  <c:v>88.0</c:v>
                </c:pt>
                <c:pt idx="8">
                  <c:v>124.0</c:v>
                </c:pt>
                <c:pt idx="9">
                  <c:v>149.0</c:v>
                </c:pt>
                <c:pt idx="10">
                  <c:v>146.0</c:v>
                </c:pt>
                <c:pt idx="11">
                  <c:v>190.0</c:v>
                </c:pt>
                <c:pt idx="12">
                  <c:v>251.0</c:v>
                </c:pt>
                <c:pt idx="13">
                  <c:v>261.0</c:v>
                </c:pt>
                <c:pt idx="14">
                  <c:v>327.0</c:v>
                </c:pt>
                <c:pt idx="15">
                  <c:v>277.0</c:v>
                </c:pt>
                <c:pt idx="16">
                  <c:v>351.0</c:v>
                </c:pt>
                <c:pt idx="17">
                  <c:v>292.0</c:v>
                </c:pt>
                <c:pt idx="18">
                  <c:v>245.0</c:v>
                </c:pt>
                <c:pt idx="19">
                  <c:v>171.0</c:v>
                </c:pt>
                <c:pt idx="20">
                  <c:v>135.0</c:v>
                </c:pt>
                <c:pt idx="21">
                  <c:v>123.0</c:v>
                </c:pt>
                <c:pt idx="22">
                  <c:v>105.0</c:v>
                </c:pt>
                <c:pt idx="23">
                  <c:v>96.0</c:v>
                </c:pt>
                <c:pt idx="24">
                  <c:v>101.0</c:v>
                </c:pt>
                <c:pt idx="25">
                  <c:v>92.0</c:v>
                </c:pt>
                <c:pt idx="26">
                  <c:v>83.0</c:v>
                </c:pt>
                <c:pt idx="27">
                  <c:v>84.0</c:v>
                </c:pt>
                <c:pt idx="28">
                  <c:v>92.0</c:v>
                </c:pt>
                <c:pt idx="29">
                  <c:v>88.0</c:v>
                </c:pt>
                <c:pt idx="30">
                  <c:v>78.0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'980071'!$F$919:$F$950</c:f>
              <c:numCache>
                <c:formatCode>0</c:formatCode>
                <c:ptCount val="32"/>
                <c:pt idx="0">
                  <c:v>66.12651502438973</c:v>
                </c:pt>
                <c:pt idx="1">
                  <c:v>66.86854559018958</c:v>
                </c:pt>
                <c:pt idx="2">
                  <c:v>67.75475103611539</c:v>
                </c:pt>
                <c:pt idx="3">
                  <c:v>68.88140907436643</c:v>
                </c:pt>
                <c:pt idx="4">
                  <c:v>70.6200470937388</c:v>
                </c:pt>
                <c:pt idx="5">
                  <c:v>73.43925338991898</c:v>
                </c:pt>
                <c:pt idx="6">
                  <c:v>78.8170453401026</c:v>
                </c:pt>
                <c:pt idx="7">
                  <c:v>88.67011181767906</c:v>
                </c:pt>
                <c:pt idx="8">
                  <c:v>105.178382805068</c:v>
                </c:pt>
                <c:pt idx="9">
                  <c:v>130.1093121047549</c:v>
                </c:pt>
                <c:pt idx="10">
                  <c:v>162.5111385833628</c:v>
                </c:pt>
                <c:pt idx="11">
                  <c:v>203.4580022351203</c:v>
                </c:pt>
                <c:pt idx="12">
                  <c:v>246.2196481901615</c:v>
                </c:pt>
                <c:pt idx="13">
                  <c:v>281.960589952342</c:v>
                </c:pt>
                <c:pt idx="14">
                  <c:v>307.1790520639034</c:v>
                </c:pt>
                <c:pt idx="15">
                  <c:v>313.327852626007</c:v>
                </c:pt>
                <c:pt idx="16">
                  <c:v>298.7209994683122</c:v>
                </c:pt>
                <c:pt idx="17">
                  <c:v>267.5903167841658</c:v>
                </c:pt>
                <c:pt idx="18">
                  <c:v>230.5899056828205</c:v>
                </c:pt>
                <c:pt idx="19">
                  <c:v>189.8383396329897</c:v>
                </c:pt>
                <c:pt idx="20">
                  <c:v>153.2973412160522</c:v>
                </c:pt>
                <c:pt idx="21">
                  <c:v>125.4839547296195</c:v>
                </c:pt>
                <c:pt idx="22">
                  <c:v>105.95799193538</c:v>
                </c:pt>
                <c:pt idx="23">
                  <c:v>94.74185696162538</c:v>
                </c:pt>
                <c:pt idx="24">
                  <c:v>89.25382961561936</c:v>
                </c:pt>
                <c:pt idx="25">
                  <c:v>86.7301600054426</c:v>
                </c:pt>
                <c:pt idx="26">
                  <c:v>85.8108522955206</c:v>
                </c:pt>
                <c:pt idx="27">
                  <c:v>85.86530335420559</c:v>
                </c:pt>
                <c:pt idx="28">
                  <c:v>86.29641341516</c:v>
                </c:pt>
                <c:pt idx="29">
                  <c:v>86.95710668784614</c:v>
                </c:pt>
                <c:pt idx="30">
                  <c:v>87.64091387485392</c:v>
                </c:pt>
                <c:pt idx="31">
                  <c:v>88.31903992805051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08280"/>
        <c:axId val="2119011448"/>
      </c:scatterChart>
      <c:valAx>
        <c:axId val="211900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011448"/>
        <c:crosses val="autoZero"/>
        <c:crossBetween val="midCat"/>
      </c:valAx>
      <c:valAx>
        <c:axId val="2119011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08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'980071'!$E$69:$E$100</c:f>
              <c:numCache>
                <c:formatCode>General</c:formatCode>
                <c:ptCount val="32"/>
                <c:pt idx="0">
                  <c:v>71.0</c:v>
                </c:pt>
                <c:pt idx="1">
                  <c:v>72.0</c:v>
                </c:pt>
                <c:pt idx="2">
                  <c:v>65.0</c:v>
                </c:pt>
                <c:pt idx="3">
                  <c:v>84.0</c:v>
                </c:pt>
                <c:pt idx="4">
                  <c:v>84.0</c:v>
                </c:pt>
                <c:pt idx="5">
                  <c:v>97.0</c:v>
                </c:pt>
                <c:pt idx="6">
                  <c:v>83.0</c:v>
                </c:pt>
                <c:pt idx="7">
                  <c:v>96.0</c:v>
                </c:pt>
                <c:pt idx="8">
                  <c:v>127.0</c:v>
                </c:pt>
                <c:pt idx="9">
                  <c:v>140.0</c:v>
                </c:pt>
                <c:pt idx="10">
                  <c:v>203.0</c:v>
                </c:pt>
                <c:pt idx="11">
                  <c:v>219.0</c:v>
                </c:pt>
                <c:pt idx="12">
                  <c:v>263.0</c:v>
                </c:pt>
                <c:pt idx="13">
                  <c:v>421.0</c:v>
                </c:pt>
                <c:pt idx="14">
                  <c:v>459.0</c:v>
                </c:pt>
                <c:pt idx="15">
                  <c:v>468.0</c:v>
                </c:pt>
                <c:pt idx="16">
                  <c:v>410.0</c:v>
                </c:pt>
                <c:pt idx="17">
                  <c:v>392.0</c:v>
                </c:pt>
                <c:pt idx="18">
                  <c:v>281.0</c:v>
                </c:pt>
                <c:pt idx="19">
                  <c:v>187.0</c:v>
                </c:pt>
                <c:pt idx="20">
                  <c:v>144.0</c:v>
                </c:pt>
                <c:pt idx="21">
                  <c:v>137.0</c:v>
                </c:pt>
                <c:pt idx="22">
                  <c:v>113.0</c:v>
                </c:pt>
                <c:pt idx="23">
                  <c:v>116.0</c:v>
                </c:pt>
                <c:pt idx="24">
                  <c:v>105.0</c:v>
                </c:pt>
                <c:pt idx="25">
                  <c:v>86.0</c:v>
                </c:pt>
                <c:pt idx="26">
                  <c:v>94.0</c:v>
                </c:pt>
                <c:pt idx="27">
                  <c:v>88.0</c:v>
                </c:pt>
                <c:pt idx="28">
                  <c:v>103.0</c:v>
                </c:pt>
                <c:pt idx="29">
                  <c:v>95.0</c:v>
                </c:pt>
                <c:pt idx="30">
                  <c:v>88.0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'980071'!$F$69:$F$100</c:f>
              <c:numCache>
                <c:formatCode>0</c:formatCode>
                <c:ptCount val="32"/>
                <c:pt idx="0">
                  <c:v>78.81634227606889</c:v>
                </c:pt>
                <c:pt idx="1">
                  <c:v>79.32800561669893</c:v>
                </c:pt>
                <c:pt idx="2">
                  <c:v>79.87871490718263</c:v>
                </c:pt>
                <c:pt idx="3">
                  <c:v>80.45995899153293</c:v>
                </c:pt>
                <c:pt idx="4">
                  <c:v>81.2041866464366</c:v>
                </c:pt>
                <c:pt idx="5">
                  <c:v>82.3750134369148</c:v>
                </c:pt>
                <c:pt idx="6">
                  <c:v>84.99308405040568</c:v>
                </c:pt>
                <c:pt idx="7">
                  <c:v>91.22436936796566</c:v>
                </c:pt>
                <c:pt idx="8">
                  <c:v>104.9850844553141</c:v>
                </c:pt>
                <c:pt idx="9">
                  <c:v>131.6982153426465</c:v>
                </c:pt>
                <c:pt idx="10">
                  <c:v>174.5746916907626</c:v>
                </c:pt>
                <c:pt idx="11">
                  <c:v>239.179853186911</c:v>
                </c:pt>
                <c:pt idx="12">
                  <c:v>316.8523995178152</c:v>
                </c:pt>
                <c:pt idx="13">
                  <c:v>388.5791826675159</c:v>
                </c:pt>
                <c:pt idx="14">
                  <c:v>442.3359576846727</c:v>
                </c:pt>
                <c:pt idx="15">
                  <c:v>455.2560553864168</c:v>
                </c:pt>
                <c:pt idx="16">
                  <c:v>422.2370733564574</c:v>
                </c:pt>
                <c:pt idx="17">
                  <c:v>355.9157301118655</c:v>
                </c:pt>
                <c:pt idx="18">
                  <c:v>283.3639504248461</c:v>
                </c:pt>
                <c:pt idx="19">
                  <c:v>212.1771630204366</c:v>
                </c:pt>
                <c:pt idx="20">
                  <c:v>157.5523271667494</c:v>
                </c:pt>
                <c:pt idx="21">
                  <c:v>123.3060187630065</c:v>
                </c:pt>
                <c:pt idx="22">
                  <c:v>104.3308131987956</c:v>
                </c:pt>
                <c:pt idx="23">
                  <c:v>96.15976917555281</c:v>
                </c:pt>
                <c:pt idx="24">
                  <c:v>93.34093130361285</c:v>
                </c:pt>
                <c:pt idx="25">
                  <c:v>92.5853841023702</c:v>
                </c:pt>
                <c:pt idx="26">
                  <c:v>92.6699231045848</c:v>
                </c:pt>
                <c:pt idx="27">
                  <c:v>93.10392506895</c:v>
                </c:pt>
                <c:pt idx="28">
                  <c:v>93.5676579681761</c:v>
                </c:pt>
                <c:pt idx="29">
                  <c:v>94.11668487976675</c:v>
                </c:pt>
                <c:pt idx="30">
                  <c:v>94.63860736006347</c:v>
                </c:pt>
                <c:pt idx="31">
                  <c:v>95.14279836239039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997800"/>
        <c:axId val="2103000968"/>
      </c:scatterChart>
      <c:valAx>
        <c:axId val="210299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3000968"/>
        <c:crosses val="autoZero"/>
        <c:crossBetween val="midCat"/>
      </c:valAx>
      <c:valAx>
        <c:axId val="2103000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997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'980071'!$E$969:$E$1000</c:f>
              <c:numCache>
                <c:formatCode>General</c:formatCode>
                <c:ptCount val="32"/>
                <c:pt idx="0">
                  <c:v>53.0</c:v>
                </c:pt>
                <c:pt idx="1">
                  <c:v>78.0</c:v>
                </c:pt>
                <c:pt idx="2">
                  <c:v>77.0</c:v>
                </c:pt>
                <c:pt idx="3">
                  <c:v>75.0</c:v>
                </c:pt>
                <c:pt idx="4">
                  <c:v>74.0</c:v>
                </c:pt>
                <c:pt idx="5">
                  <c:v>69.0</c:v>
                </c:pt>
                <c:pt idx="6">
                  <c:v>75.0</c:v>
                </c:pt>
                <c:pt idx="7">
                  <c:v>81.0</c:v>
                </c:pt>
                <c:pt idx="8">
                  <c:v>96.0</c:v>
                </c:pt>
                <c:pt idx="9">
                  <c:v>124.0</c:v>
                </c:pt>
                <c:pt idx="10">
                  <c:v>145.0</c:v>
                </c:pt>
                <c:pt idx="11">
                  <c:v>199.0</c:v>
                </c:pt>
                <c:pt idx="12">
                  <c:v>214.0</c:v>
                </c:pt>
                <c:pt idx="13">
                  <c:v>277.0</c:v>
                </c:pt>
                <c:pt idx="14">
                  <c:v>336.0</c:v>
                </c:pt>
                <c:pt idx="15">
                  <c:v>344.0</c:v>
                </c:pt>
                <c:pt idx="16">
                  <c:v>362.0</c:v>
                </c:pt>
                <c:pt idx="17">
                  <c:v>271.0</c:v>
                </c:pt>
                <c:pt idx="18">
                  <c:v>253.0</c:v>
                </c:pt>
                <c:pt idx="19">
                  <c:v>180.0</c:v>
                </c:pt>
                <c:pt idx="20">
                  <c:v>148.0</c:v>
                </c:pt>
                <c:pt idx="21">
                  <c:v>109.0</c:v>
                </c:pt>
                <c:pt idx="22">
                  <c:v>129.0</c:v>
                </c:pt>
                <c:pt idx="23">
                  <c:v>108.0</c:v>
                </c:pt>
                <c:pt idx="24">
                  <c:v>101.0</c:v>
                </c:pt>
                <c:pt idx="25">
                  <c:v>115.0</c:v>
                </c:pt>
                <c:pt idx="26">
                  <c:v>100.0</c:v>
                </c:pt>
                <c:pt idx="27">
                  <c:v>82.0</c:v>
                </c:pt>
                <c:pt idx="28">
                  <c:v>105.0</c:v>
                </c:pt>
                <c:pt idx="29">
                  <c:v>81.0</c:v>
                </c:pt>
                <c:pt idx="30">
                  <c:v>89.0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'980071'!$F$969:$F$1000</c:f>
              <c:numCache>
                <c:formatCode>0</c:formatCode>
                <c:ptCount val="32"/>
                <c:pt idx="0">
                  <c:v>69.20814309177481</c:v>
                </c:pt>
                <c:pt idx="1">
                  <c:v>69.94009799158223</c:v>
                </c:pt>
                <c:pt idx="2">
                  <c:v>70.7303079673097</c:v>
                </c:pt>
                <c:pt idx="3">
                  <c:v>71.56220472870528</c:v>
                </c:pt>
                <c:pt idx="4">
                  <c:v>72.58707744722487</c:v>
                </c:pt>
                <c:pt idx="5">
                  <c:v>74.03771227951943</c:v>
                </c:pt>
                <c:pt idx="6">
                  <c:v>76.82840656906797</c:v>
                </c:pt>
                <c:pt idx="7">
                  <c:v>82.56801041542207</c:v>
                </c:pt>
                <c:pt idx="8">
                  <c:v>93.84170129858464</c:v>
                </c:pt>
                <c:pt idx="9">
                  <c:v>113.8709838349879</c:v>
                </c:pt>
                <c:pt idx="10">
                  <c:v>144.0490686462027</c:v>
                </c:pt>
                <c:pt idx="11">
                  <c:v>187.6495555112085</c:v>
                </c:pt>
                <c:pt idx="12">
                  <c:v>239.0728292658733</c:v>
                </c:pt>
                <c:pt idx="13">
                  <c:v>287.0695552639064</c:v>
                </c:pt>
                <c:pt idx="14">
                  <c:v>325.5789240214743</c:v>
                </c:pt>
                <c:pt idx="15">
                  <c:v>340.3953620533404</c:v>
                </c:pt>
                <c:pt idx="16">
                  <c:v>326.644989878822</c:v>
                </c:pt>
                <c:pt idx="17">
                  <c:v>289.340067698786</c:v>
                </c:pt>
                <c:pt idx="18">
                  <c:v>243.5755328690624</c:v>
                </c:pt>
                <c:pt idx="19">
                  <c:v>194.0841411412487</c:v>
                </c:pt>
                <c:pt idx="20">
                  <c:v>151.9197170241465</c:v>
                </c:pt>
                <c:pt idx="21">
                  <c:v>122.2711999083789</c:v>
                </c:pt>
                <c:pt idx="22">
                  <c:v>103.5926691434665</c:v>
                </c:pt>
                <c:pt idx="23">
                  <c:v>94.29267304174473</c:v>
                </c:pt>
                <c:pt idx="24">
                  <c:v>90.51958185881449</c:v>
                </c:pt>
                <c:pt idx="25">
                  <c:v>89.24046880508275</c:v>
                </c:pt>
                <c:pt idx="26">
                  <c:v>89.15084774728552</c:v>
                </c:pt>
                <c:pt idx="27">
                  <c:v>89.65622250109577</c:v>
                </c:pt>
                <c:pt idx="28">
                  <c:v>90.27867562693675</c:v>
                </c:pt>
                <c:pt idx="29">
                  <c:v>91.04738246302469</c:v>
                </c:pt>
                <c:pt idx="30">
                  <c:v>91.78850575783382</c:v>
                </c:pt>
                <c:pt idx="31">
                  <c:v>92.50715542281396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53816"/>
        <c:axId val="2119056984"/>
      </c:scatterChart>
      <c:valAx>
        <c:axId val="211905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056984"/>
        <c:crosses val="autoZero"/>
        <c:crossBetween val="midCat"/>
      </c:valAx>
      <c:valAx>
        <c:axId val="2119056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5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'980071'!$E$1019:$E$1050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54.0</c:v>
                </c:pt>
                <c:pt idx="3">
                  <c:v>79.0</c:v>
                </c:pt>
                <c:pt idx="4">
                  <c:v>63.0</c:v>
                </c:pt>
                <c:pt idx="5">
                  <c:v>65.0</c:v>
                </c:pt>
                <c:pt idx="6">
                  <c:v>77.0</c:v>
                </c:pt>
                <c:pt idx="7">
                  <c:v>66.0</c:v>
                </c:pt>
                <c:pt idx="8">
                  <c:v>70.0</c:v>
                </c:pt>
                <c:pt idx="9">
                  <c:v>97.0</c:v>
                </c:pt>
                <c:pt idx="10">
                  <c:v>126.0</c:v>
                </c:pt>
                <c:pt idx="11">
                  <c:v>148.0</c:v>
                </c:pt>
                <c:pt idx="12">
                  <c:v>174.0</c:v>
                </c:pt>
                <c:pt idx="13">
                  <c:v>259.0</c:v>
                </c:pt>
                <c:pt idx="14">
                  <c:v>282.0</c:v>
                </c:pt>
                <c:pt idx="15">
                  <c:v>319.0</c:v>
                </c:pt>
                <c:pt idx="16">
                  <c:v>302.0</c:v>
                </c:pt>
                <c:pt idx="17">
                  <c:v>268.0</c:v>
                </c:pt>
                <c:pt idx="18">
                  <c:v>254.0</c:v>
                </c:pt>
                <c:pt idx="19">
                  <c:v>209.0</c:v>
                </c:pt>
                <c:pt idx="20">
                  <c:v>141.0</c:v>
                </c:pt>
                <c:pt idx="21">
                  <c:v>115.0</c:v>
                </c:pt>
                <c:pt idx="22">
                  <c:v>98.0</c:v>
                </c:pt>
                <c:pt idx="23">
                  <c:v>98.0</c:v>
                </c:pt>
                <c:pt idx="24">
                  <c:v>85.0</c:v>
                </c:pt>
                <c:pt idx="25">
                  <c:v>98.0</c:v>
                </c:pt>
                <c:pt idx="26">
                  <c:v>82.0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91.0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'980071'!$F$1019:$F$1050</c:f>
              <c:numCache>
                <c:formatCode>0</c:formatCode>
                <c:ptCount val="32"/>
                <c:pt idx="0">
                  <c:v>59.70773643802011</c:v>
                </c:pt>
                <c:pt idx="1">
                  <c:v>60.75564743495603</c:v>
                </c:pt>
                <c:pt idx="2">
                  <c:v>61.86564946685314</c:v>
                </c:pt>
                <c:pt idx="3">
                  <c:v>62.96486853557038</c:v>
                </c:pt>
                <c:pt idx="4">
                  <c:v>64.13049810271595</c:v>
                </c:pt>
                <c:pt idx="5">
                  <c:v>65.42645448622562</c:v>
                </c:pt>
                <c:pt idx="6">
                  <c:v>67.38719149035945</c:v>
                </c:pt>
                <c:pt idx="7">
                  <c:v>70.94879810784333</c:v>
                </c:pt>
                <c:pt idx="8">
                  <c:v>77.9561950435471</c:v>
                </c:pt>
                <c:pt idx="9">
                  <c:v>91.27035489857244</c:v>
                </c:pt>
                <c:pt idx="10">
                  <c:v>113.1992366718537</c:v>
                </c:pt>
                <c:pt idx="11">
                  <c:v>148.1297951192123</c:v>
                </c:pt>
                <c:pt idx="12">
                  <c:v>193.8230237045857</c:v>
                </c:pt>
                <c:pt idx="13">
                  <c:v>241.4698430191843</c:v>
                </c:pt>
                <c:pt idx="14">
                  <c:v>285.8618467961241</c:v>
                </c:pt>
                <c:pt idx="15">
                  <c:v>311.3339342465077</c:v>
                </c:pt>
                <c:pt idx="16">
                  <c:v>309.2617502383458</c:v>
                </c:pt>
                <c:pt idx="17">
                  <c:v>281.0853741267709</c:v>
                </c:pt>
                <c:pt idx="18">
                  <c:v>240.2186278298535</c:v>
                </c:pt>
                <c:pt idx="19">
                  <c:v>192.6834993350543</c:v>
                </c:pt>
                <c:pt idx="20">
                  <c:v>150.5541662168978</c:v>
                </c:pt>
                <c:pt idx="21">
                  <c:v>120.4213196965964</c:v>
                </c:pt>
                <c:pt idx="22">
                  <c:v>101.4831065854801</c:v>
                </c:pt>
                <c:pt idx="23">
                  <c:v>92.30234716119855</c:v>
                </c:pt>
                <c:pt idx="24">
                  <c:v>88.83598846508241</c:v>
                </c:pt>
                <c:pt idx="25">
                  <c:v>87.9180350752115</c:v>
                </c:pt>
                <c:pt idx="26">
                  <c:v>88.2172160262111</c:v>
                </c:pt>
                <c:pt idx="27">
                  <c:v>89.10768629151274</c:v>
                </c:pt>
                <c:pt idx="28">
                  <c:v>90.05134616578779</c:v>
                </c:pt>
                <c:pt idx="29">
                  <c:v>91.17511692362694</c:v>
                </c:pt>
                <c:pt idx="30">
                  <c:v>92.24691775266189</c:v>
                </c:pt>
                <c:pt idx="31">
                  <c:v>93.28339132375466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99336"/>
        <c:axId val="2119102504"/>
      </c:scatterChart>
      <c:valAx>
        <c:axId val="211909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102504"/>
        <c:crosses val="autoZero"/>
        <c:crossBetween val="midCat"/>
      </c:valAx>
      <c:valAx>
        <c:axId val="211910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99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'980071'!$E$1069:$E$1100</c:f>
              <c:numCache>
                <c:formatCode>General</c:formatCode>
                <c:ptCount val="32"/>
                <c:pt idx="0">
                  <c:v>110.0</c:v>
                </c:pt>
                <c:pt idx="1">
                  <c:v>116.0</c:v>
                </c:pt>
                <c:pt idx="2">
                  <c:v>139.0</c:v>
                </c:pt>
                <c:pt idx="3">
                  <c:v>142.0</c:v>
                </c:pt>
                <c:pt idx="4">
                  <c:v>121.0</c:v>
                </c:pt>
                <c:pt idx="5">
                  <c:v>183.0</c:v>
                </c:pt>
                <c:pt idx="6">
                  <c:v>159.0</c:v>
                </c:pt>
                <c:pt idx="7">
                  <c:v>166.0</c:v>
                </c:pt>
                <c:pt idx="8">
                  <c:v>204.0</c:v>
                </c:pt>
                <c:pt idx="9">
                  <c:v>231.0</c:v>
                </c:pt>
                <c:pt idx="10">
                  <c:v>236.0</c:v>
                </c:pt>
                <c:pt idx="11">
                  <c:v>266.0</c:v>
                </c:pt>
                <c:pt idx="12">
                  <c:v>318.0</c:v>
                </c:pt>
                <c:pt idx="13">
                  <c:v>341.0</c:v>
                </c:pt>
                <c:pt idx="14">
                  <c:v>418.0</c:v>
                </c:pt>
                <c:pt idx="15">
                  <c:v>445.0</c:v>
                </c:pt>
                <c:pt idx="16">
                  <c:v>443.0</c:v>
                </c:pt>
                <c:pt idx="17">
                  <c:v>416.0</c:v>
                </c:pt>
                <c:pt idx="18">
                  <c:v>379.0</c:v>
                </c:pt>
                <c:pt idx="19">
                  <c:v>347.0</c:v>
                </c:pt>
                <c:pt idx="20">
                  <c:v>336.0</c:v>
                </c:pt>
                <c:pt idx="21">
                  <c:v>288.0</c:v>
                </c:pt>
                <c:pt idx="22">
                  <c:v>252.0</c:v>
                </c:pt>
                <c:pt idx="23">
                  <c:v>212.0</c:v>
                </c:pt>
                <c:pt idx="24">
                  <c:v>223.0</c:v>
                </c:pt>
                <c:pt idx="25">
                  <c:v>186.0</c:v>
                </c:pt>
                <c:pt idx="26">
                  <c:v>197.0</c:v>
                </c:pt>
                <c:pt idx="27">
                  <c:v>182.0</c:v>
                </c:pt>
                <c:pt idx="28">
                  <c:v>163.0</c:v>
                </c:pt>
                <c:pt idx="29">
                  <c:v>194.0</c:v>
                </c:pt>
                <c:pt idx="30">
                  <c:v>159.0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'980071'!$F$1069:$F$1100</c:f>
              <c:numCache>
                <c:formatCode>0</c:formatCode>
                <c:ptCount val="32"/>
                <c:pt idx="0">
                  <c:v>124.783960052557</c:v>
                </c:pt>
                <c:pt idx="1">
                  <c:v>126.5844171943057</c:v>
                </c:pt>
                <c:pt idx="2">
                  <c:v>128.9934760957731</c:v>
                </c:pt>
                <c:pt idx="3">
                  <c:v>132.2362496719093</c:v>
                </c:pt>
                <c:pt idx="4">
                  <c:v>136.9628367776716</c:v>
                </c:pt>
                <c:pt idx="5">
                  <c:v>143.552798396397</c:v>
                </c:pt>
                <c:pt idx="6">
                  <c:v>153.8587694844658</c:v>
                </c:pt>
                <c:pt idx="7">
                  <c:v>169.1766917367357</c:v>
                </c:pt>
                <c:pt idx="8">
                  <c:v>190.4370874552545</c:v>
                </c:pt>
                <c:pt idx="9">
                  <c:v>218.010082754945</c:v>
                </c:pt>
                <c:pt idx="10">
                  <c:v>250.1609652136452</c:v>
                </c:pt>
                <c:pt idx="11">
                  <c:v>288.2987978143503</c:v>
                </c:pt>
                <c:pt idx="12">
                  <c:v>327.8067114266393</c:v>
                </c:pt>
                <c:pt idx="13">
                  <c:v>363.1873688724632</c:v>
                </c:pt>
                <c:pt idx="14">
                  <c:v>394.3223319345177</c:v>
                </c:pt>
                <c:pt idx="15">
                  <c:v>414.7174313165031</c:v>
                </c:pt>
                <c:pt idx="16">
                  <c:v>421.1369701419644</c:v>
                </c:pt>
                <c:pt idx="17">
                  <c:v>412.9159349160722</c:v>
                </c:pt>
                <c:pt idx="18">
                  <c:v>393.7301357208951</c:v>
                </c:pt>
                <c:pt idx="19">
                  <c:v>364.0177650606647</c:v>
                </c:pt>
                <c:pt idx="20">
                  <c:v>328.1911317829122</c:v>
                </c:pt>
                <c:pt idx="21">
                  <c:v>291.5488915555618</c:v>
                </c:pt>
                <c:pt idx="22">
                  <c:v>256.1300267801813</c:v>
                </c:pt>
                <c:pt idx="23">
                  <c:v>227.0262674276305</c:v>
                </c:pt>
                <c:pt idx="24">
                  <c:v>205.950875744355</c:v>
                </c:pt>
                <c:pt idx="25">
                  <c:v>190.6370016536464</c:v>
                </c:pt>
                <c:pt idx="26">
                  <c:v>179.3169389271978</c:v>
                </c:pt>
                <c:pt idx="27">
                  <c:v>172.1372276767433</c:v>
                </c:pt>
                <c:pt idx="28">
                  <c:v>168.7543197455462</c:v>
                </c:pt>
                <c:pt idx="29">
                  <c:v>167.1080906252527</c:v>
                </c:pt>
                <c:pt idx="30">
                  <c:v>166.8944766644181</c:v>
                </c:pt>
                <c:pt idx="31">
                  <c:v>167.4049298753521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143544"/>
        <c:axId val="2119146712"/>
      </c:scatterChart>
      <c:valAx>
        <c:axId val="2119143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146712"/>
        <c:crosses val="autoZero"/>
        <c:crossBetween val="midCat"/>
      </c:valAx>
      <c:valAx>
        <c:axId val="2119146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43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'980071'!$E$1119:$E$1150</c:f>
              <c:numCache>
                <c:formatCode>General</c:formatCode>
                <c:ptCount val="32"/>
                <c:pt idx="0">
                  <c:v>122.0</c:v>
                </c:pt>
                <c:pt idx="1">
                  <c:v>138.0</c:v>
                </c:pt>
                <c:pt idx="2">
                  <c:v>128.0</c:v>
                </c:pt>
                <c:pt idx="3">
                  <c:v>162.0</c:v>
                </c:pt>
                <c:pt idx="4">
                  <c:v>174.0</c:v>
                </c:pt>
                <c:pt idx="5">
                  <c:v>165.0</c:v>
                </c:pt>
                <c:pt idx="6">
                  <c:v>171.0</c:v>
                </c:pt>
                <c:pt idx="7">
                  <c:v>219.0</c:v>
                </c:pt>
                <c:pt idx="8">
                  <c:v>214.0</c:v>
                </c:pt>
                <c:pt idx="9">
                  <c:v>261.0</c:v>
                </c:pt>
                <c:pt idx="10">
                  <c:v>281.0</c:v>
                </c:pt>
                <c:pt idx="11">
                  <c:v>300.0</c:v>
                </c:pt>
                <c:pt idx="12">
                  <c:v>370.0</c:v>
                </c:pt>
                <c:pt idx="13">
                  <c:v>429.0</c:v>
                </c:pt>
                <c:pt idx="14">
                  <c:v>484.0</c:v>
                </c:pt>
                <c:pt idx="15">
                  <c:v>549.0</c:v>
                </c:pt>
                <c:pt idx="16">
                  <c:v>503.0</c:v>
                </c:pt>
                <c:pt idx="17">
                  <c:v>478.0</c:v>
                </c:pt>
                <c:pt idx="18">
                  <c:v>479.0</c:v>
                </c:pt>
                <c:pt idx="19">
                  <c:v>409.0</c:v>
                </c:pt>
                <c:pt idx="20">
                  <c:v>385.0</c:v>
                </c:pt>
                <c:pt idx="21">
                  <c:v>261.0</c:v>
                </c:pt>
                <c:pt idx="22">
                  <c:v>235.0</c:v>
                </c:pt>
                <c:pt idx="23">
                  <c:v>217.0</c:v>
                </c:pt>
                <c:pt idx="24">
                  <c:v>222.0</c:v>
                </c:pt>
                <c:pt idx="25">
                  <c:v>206.0</c:v>
                </c:pt>
                <c:pt idx="26">
                  <c:v>212.0</c:v>
                </c:pt>
                <c:pt idx="27">
                  <c:v>184.0</c:v>
                </c:pt>
                <c:pt idx="28">
                  <c:v>198.0</c:v>
                </c:pt>
                <c:pt idx="29">
                  <c:v>155.0</c:v>
                </c:pt>
                <c:pt idx="30">
                  <c:v>170.0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'980071'!$F$1119:$F$1150</c:f>
              <c:numCache>
                <c:formatCode>0</c:formatCode>
                <c:ptCount val="32"/>
                <c:pt idx="0">
                  <c:v>143.1422924415664</c:v>
                </c:pt>
                <c:pt idx="1">
                  <c:v>144.4955213431266</c:v>
                </c:pt>
                <c:pt idx="2">
                  <c:v>146.2650371304474</c:v>
                </c:pt>
                <c:pt idx="3">
                  <c:v>148.6867030029445</c:v>
                </c:pt>
                <c:pt idx="4">
                  <c:v>152.4353357431011</c:v>
                </c:pt>
                <c:pt idx="5">
                  <c:v>158.1239259436279</c:v>
                </c:pt>
                <c:pt idx="6">
                  <c:v>167.9035585708321</c:v>
                </c:pt>
                <c:pt idx="7">
                  <c:v>183.8944293621379</c:v>
                </c:pt>
                <c:pt idx="8">
                  <c:v>208.0938325659752</c:v>
                </c:pt>
                <c:pt idx="9">
                  <c:v>241.8576087533005</c:v>
                </c:pt>
                <c:pt idx="10">
                  <c:v>283.5447907964226</c:v>
                </c:pt>
                <c:pt idx="11">
                  <c:v>335.1240814430484</c:v>
                </c:pt>
                <c:pt idx="12">
                  <c:v>389.9283974882713</c:v>
                </c:pt>
                <c:pt idx="13">
                  <c:v>439.177604632866</c:v>
                </c:pt>
                <c:pt idx="14">
                  <c:v>481.2519364317562</c:v>
                </c:pt>
                <c:pt idx="15">
                  <c:v>505.7674578103246</c:v>
                </c:pt>
                <c:pt idx="16">
                  <c:v>507.850554690272</c:v>
                </c:pt>
                <c:pt idx="17">
                  <c:v>487.5899686835534</c:v>
                </c:pt>
                <c:pt idx="18">
                  <c:v>452.653221004953</c:v>
                </c:pt>
                <c:pt idx="19">
                  <c:v>404.4909234558388</c:v>
                </c:pt>
                <c:pt idx="20">
                  <c:v>351.5324905050559</c:v>
                </c:pt>
                <c:pt idx="21">
                  <c:v>302.0118534611636</c:v>
                </c:pt>
                <c:pt idx="22">
                  <c:v>258.5510235384005</c:v>
                </c:pt>
                <c:pt idx="23">
                  <c:v>226.4610104858469</c:v>
                </c:pt>
                <c:pt idx="24">
                  <c:v>205.707789447758</c:v>
                </c:pt>
                <c:pt idx="25">
                  <c:v>192.337907150612</c:v>
                </c:pt>
                <c:pt idx="26">
                  <c:v>183.7696081747023</c:v>
                </c:pt>
                <c:pt idx="27">
                  <c:v>179.291085513512</c:v>
                </c:pt>
                <c:pt idx="28">
                  <c:v>177.7337647970222</c:v>
                </c:pt>
                <c:pt idx="29">
                  <c:v>177.4676983642087</c:v>
                </c:pt>
                <c:pt idx="30">
                  <c:v>177.9843592960264</c:v>
                </c:pt>
                <c:pt idx="31">
                  <c:v>178.8224457881148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55288"/>
        <c:axId val="2118158456"/>
      </c:scatterChart>
      <c:valAx>
        <c:axId val="211815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58456"/>
        <c:crosses val="autoZero"/>
        <c:crossBetween val="midCat"/>
      </c:valAx>
      <c:valAx>
        <c:axId val="2118158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55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'980071'!$E$1169:$E$1200</c:f>
              <c:numCache>
                <c:formatCode>General</c:formatCode>
                <c:ptCount val="32"/>
                <c:pt idx="0">
                  <c:v>119.0</c:v>
                </c:pt>
                <c:pt idx="1">
                  <c:v>134.0</c:v>
                </c:pt>
                <c:pt idx="2">
                  <c:v>148.0</c:v>
                </c:pt>
                <c:pt idx="3">
                  <c:v>139.0</c:v>
                </c:pt>
                <c:pt idx="4">
                  <c:v>167.0</c:v>
                </c:pt>
                <c:pt idx="5">
                  <c:v>175.0</c:v>
                </c:pt>
                <c:pt idx="6">
                  <c:v>185.0</c:v>
                </c:pt>
                <c:pt idx="7">
                  <c:v>203.0</c:v>
                </c:pt>
                <c:pt idx="8">
                  <c:v>212.0</c:v>
                </c:pt>
                <c:pt idx="9">
                  <c:v>308.0</c:v>
                </c:pt>
                <c:pt idx="10">
                  <c:v>290.0</c:v>
                </c:pt>
                <c:pt idx="11">
                  <c:v>331.0</c:v>
                </c:pt>
                <c:pt idx="12">
                  <c:v>395.0</c:v>
                </c:pt>
                <c:pt idx="13">
                  <c:v>491.0</c:v>
                </c:pt>
                <c:pt idx="14">
                  <c:v>518.0</c:v>
                </c:pt>
                <c:pt idx="15">
                  <c:v>605.0</c:v>
                </c:pt>
                <c:pt idx="16">
                  <c:v>588.0</c:v>
                </c:pt>
                <c:pt idx="17">
                  <c:v>597.0</c:v>
                </c:pt>
                <c:pt idx="18">
                  <c:v>617.0</c:v>
                </c:pt>
                <c:pt idx="19">
                  <c:v>535.0</c:v>
                </c:pt>
                <c:pt idx="20">
                  <c:v>404.0</c:v>
                </c:pt>
                <c:pt idx="21">
                  <c:v>348.0</c:v>
                </c:pt>
                <c:pt idx="22">
                  <c:v>300.0</c:v>
                </c:pt>
                <c:pt idx="23">
                  <c:v>267.0</c:v>
                </c:pt>
                <c:pt idx="24">
                  <c:v>240.0</c:v>
                </c:pt>
                <c:pt idx="25">
                  <c:v>237.0</c:v>
                </c:pt>
                <c:pt idx="26">
                  <c:v>193.0</c:v>
                </c:pt>
                <c:pt idx="27">
                  <c:v>204.0</c:v>
                </c:pt>
                <c:pt idx="28">
                  <c:v>178.0</c:v>
                </c:pt>
                <c:pt idx="29">
                  <c:v>207.0</c:v>
                </c:pt>
                <c:pt idx="30">
                  <c:v>189.0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'980071'!$F$1169:$F$1200</c:f>
              <c:numCache>
                <c:formatCode>0</c:formatCode>
                <c:ptCount val="32"/>
                <c:pt idx="0">
                  <c:v>141.246726850174</c:v>
                </c:pt>
                <c:pt idx="1">
                  <c:v>143.1351260211082</c:v>
                </c:pt>
                <c:pt idx="2">
                  <c:v>145.4582483772546</c:v>
                </c:pt>
                <c:pt idx="3">
                  <c:v>148.4070689738347</c:v>
                </c:pt>
                <c:pt idx="4">
                  <c:v>152.6832168870139</c:v>
                </c:pt>
                <c:pt idx="5">
                  <c:v>158.9137928138994</c:v>
                </c:pt>
                <c:pt idx="6">
                  <c:v>169.432000479658</c:v>
                </c:pt>
                <c:pt idx="7">
                  <c:v>186.6077725826018</c:v>
                </c:pt>
                <c:pt idx="8">
                  <c:v>212.877891815213</c:v>
                </c:pt>
                <c:pt idx="9">
                  <c:v>250.2213996450868</c:v>
                </c:pt>
                <c:pt idx="10">
                  <c:v>297.4637317357741</c:v>
                </c:pt>
                <c:pt idx="11">
                  <c:v>357.7348570715235</c:v>
                </c:pt>
                <c:pt idx="12">
                  <c:v>424.3398428187637</c:v>
                </c:pt>
                <c:pt idx="13">
                  <c:v>487.3150613764551</c:v>
                </c:pt>
                <c:pt idx="14">
                  <c:v>545.4676177055488</c:v>
                </c:pt>
                <c:pt idx="15">
                  <c:v>585.598349448701</c:v>
                </c:pt>
                <c:pt idx="16">
                  <c:v>600.1197565815497</c:v>
                </c:pt>
                <c:pt idx="17">
                  <c:v>586.8273528836982</c:v>
                </c:pt>
                <c:pt idx="18">
                  <c:v>552.5089282597003</c:v>
                </c:pt>
                <c:pt idx="19">
                  <c:v>498.9541634631713</c:v>
                </c:pt>
                <c:pt idx="20">
                  <c:v>435.4010454636411</c:v>
                </c:pt>
                <c:pt idx="21">
                  <c:v>372.424930704901</c:v>
                </c:pt>
                <c:pt idx="22">
                  <c:v>314.2748405547804</c:v>
                </c:pt>
                <c:pt idx="23">
                  <c:v>269.2420342720727</c:v>
                </c:pt>
                <c:pt idx="24">
                  <c:v>238.7984967690166</c:v>
                </c:pt>
                <c:pt idx="25">
                  <c:v>218.3275269085286</c:v>
                </c:pt>
                <c:pt idx="26">
                  <c:v>204.5695179827798</c:v>
                </c:pt>
                <c:pt idx="27">
                  <c:v>196.9083879405251</c:v>
                </c:pt>
                <c:pt idx="28">
                  <c:v>193.9389781865577</c:v>
                </c:pt>
                <c:pt idx="29">
                  <c:v>193.0661177402296</c:v>
                </c:pt>
                <c:pt idx="30">
                  <c:v>193.5827970786825</c:v>
                </c:pt>
                <c:pt idx="31">
                  <c:v>194.7037939386263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01224"/>
        <c:axId val="2118204392"/>
      </c:scatterChart>
      <c:valAx>
        <c:axId val="211820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04392"/>
        <c:crosses val="autoZero"/>
        <c:crossBetween val="midCat"/>
      </c:valAx>
      <c:valAx>
        <c:axId val="2118204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0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'980071'!$E$1219:$E$1250</c:f>
              <c:numCache>
                <c:formatCode>General</c:formatCode>
                <c:ptCount val="32"/>
                <c:pt idx="0">
                  <c:v>123.0</c:v>
                </c:pt>
                <c:pt idx="1">
                  <c:v>136.0</c:v>
                </c:pt>
                <c:pt idx="2">
                  <c:v>136.0</c:v>
                </c:pt>
                <c:pt idx="3">
                  <c:v>164.0</c:v>
                </c:pt>
                <c:pt idx="4">
                  <c:v>154.0</c:v>
                </c:pt>
                <c:pt idx="5">
                  <c:v>177.0</c:v>
                </c:pt>
                <c:pt idx="6">
                  <c:v>169.0</c:v>
                </c:pt>
                <c:pt idx="7">
                  <c:v>206.0</c:v>
                </c:pt>
                <c:pt idx="8">
                  <c:v>218.0</c:v>
                </c:pt>
                <c:pt idx="9">
                  <c:v>250.0</c:v>
                </c:pt>
                <c:pt idx="10">
                  <c:v>293.0</c:v>
                </c:pt>
                <c:pt idx="11">
                  <c:v>304.0</c:v>
                </c:pt>
                <c:pt idx="12">
                  <c:v>362.0</c:v>
                </c:pt>
                <c:pt idx="13">
                  <c:v>435.0</c:v>
                </c:pt>
                <c:pt idx="14">
                  <c:v>545.0</c:v>
                </c:pt>
                <c:pt idx="15">
                  <c:v>533.0</c:v>
                </c:pt>
                <c:pt idx="16">
                  <c:v>564.0</c:v>
                </c:pt>
                <c:pt idx="17">
                  <c:v>518.0</c:v>
                </c:pt>
                <c:pt idx="18">
                  <c:v>504.0</c:v>
                </c:pt>
                <c:pt idx="19">
                  <c:v>469.0</c:v>
                </c:pt>
                <c:pt idx="20">
                  <c:v>364.0</c:v>
                </c:pt>
                <c:pt idx="21">
                  <c:v>340.0</c:v>
                </c:pt>
                <c:pt idx="22">
                  <c:v>283.0</c:v>
                </c:pt>
                <c:pt idx="23">
                  <c:v>258.0</c:v>
                </c:pt>
                <c:pt idx="24">
                  <c:v>231.0</c:v>
                </c:pt>
                <c:pt idx="25">
                  <c:v>227.0</c:v>
                </c:pt>
                <c:pt idx="26">
                  <c:v>197.0</c:v>
                </c:pt>
                <c:pt idx="27">
                  <c:v>205.0</c:v>
                </c:pt>
                <c:pt idx="28">
                  <c:v>213.0</c:v>
                </c:pt>
                <c:pt idx="29">
                  <c:v>157.0</c:v>
                </c:pt>
                <c:pt idx="30">
                  <c:v>201.0</c:v>
                </c:pt>
                <c:pt idx="31">
                  <c:v>193.0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'980071'!$F$1219:$F$1250</c:f>
              <c:numCache>
                <c:formatCode>0</c:formatCode>
                <c:ptCount val="32"/>
                <c:pt idx="0">
                  <c:v>141.519842865863</c:v>
                </c:pt>
                <c:pt idx="1">
                  <c:v>143.378224345356</c:v>
                </c:pt>
                <c:pt idx="2">
                  <c:v>145.6491928824322</c:v>
                </c:pt>
                <c:pt idx="3">
                  <c:v>148.4992572139063</c:v>
                </c:pt>
                <c:pt idx="4">
                  <c:v>152.5732348396317</c:v>
                </c:pt>
                <c:pt idx="5">
                  <c:v>158.4251046967817</c:v>
                </c:pt>
                <c:pt idx="6">
                  <c:v>168.1752578502096</c:v>
                </c:pt>
                <c:pt idx="7">
                  <c:v>183.9075147977902</c:v>
                </c:pt>
                <c:pt idx="8">
                  <c:v>207.7124688747815</c:v>
                </c:pt>
                <c:pt idx="9">
                  <c:v>241.2177527206325</c:v>
                </c:pt>
                <c:pt idx="10">
                  <c:v>283.2094180409969</c:v>
                </c:pt>
                <c:pt idx="11">
                  <c:v>336.2727837090875</c:v>
                </c:pt>
                <c:pt idx="12">
                  <c:v>394.305448442183</c:v>
                </c:pt>
                <c:pt idx="13">
                  <c:v>448.5369158971351</c:v>
                </c:pt>
                <c:pt idx="14">
                  <c:v>497.8395663509806</c:v>
                </c:pt>
                <c:pt idx="15">
                  <c:v>530.9015501269696</c:v>
                </c:pt>
                <c:pt idx="16">
                  <c:v>541.484895490236</c:v>
                </c:pt>
                <c:pt idx="17">
                  <c:v>528.1172285855298</c:v>
                </c:pt>
                <c:pt idx="18">
                  <c:v>497.1191584976021</c:v>
                </c:pt>
                <c:pt idx="19">
                  <c:v>450.0511617098796</c:v>
                </c:pt>
                <c:pt idx="20">
                  <c:v>395.0683424201115</c:v>
                </c:pt>
                <c:pt idx="21">
                  <c:v>341.2090818862521</c:v>
                </c:pt>
                <c:pt idx="22">
                  <c:v>291.9697380771415</c:v>
                </c:pt>
                <c:pt idx="23">
                  <c:v>254.2001665904344</c:v>
                </c:pt>
                <c:pt idx="24">
                  <c:v>228.9112554252498</c:v>
                </c:pt>
                <c:pt idx="25">
                  <c:v>212.0904906375515</c:v>
                </c:pt>
                <c:pt idx="26">
                  <c:v>200.9609345029243</c:v>
                </c:pt>
                <c:pt idx="27">
                  <c:v>194.9455309612293</c:v>
                </c:pt>
                <c:pt idx="28">
                  <c:v>192.7802346266413</c:v>
                </c:pt>
                <c:pt idx="29">
                  <c:v>192.3808425603745</c:v>
                </c:pt>
                <c:pt idx="30">
                  <c:v>193.1016868315114</c:v>
                </c:pt>
                <c:pt idx="31">
                  <c:v>194.3043628349728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46504"/>
        <c:axId val="2118249672"/>
      </c:scatterChart>
      <c:valAx>
        <c:axId val="2118246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49672"/>
        <c:crosses val="autoZero"/>
        <c:crossBetween val="midCat"/>
      </c:valAx>
      <c:valAx>
        <c:axId val="211824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46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'980071'!$E$1269:$E$1300</c:f>
              <c:numCache>
                <c:formatCode>General</c:formatCode>
                <c:ptCount val="32"/>
                <c:pt idx="0">
                  <c:v>139.0</c:v>
                </c:pt>
                <c:pt idx="1">
                  <c:v>162.0</c:v>
                </c:pt>
                <c:pt idx="2">
                  <c:v>156.0</c:v>
                </c:pt>
                <c:pt idx="3">
                  <c:v>166.0</c:v>
                </c:pt>
                <c:pt idx="4">
                  <c:v>170.0</c:v>
                </c:pt>
                <c:pt idx="5">
                  <c:v>152.0</c:v>
                </c:pt>
                <c:pt idx="6">
                  <c:v>192.0</c:v>
                </c:pt>
                <c:pt idx="7">
                  <c:v>223.0</c:v>
                </c:pt>
                <c:pt idx="8">
                  <c:v>252.0</c:v>
                </c:pt>
                <c:pt idx="9">
                  <c:v>295.0</c:v>
                </c:pt>
                <c:pt idx="10">
                  <c:v>319.0</c:v>
                </c:pt>
                <c:pt idx="11">
                  <c:v>315.0</c:v>
                </c:pt>
                <c:pt idx="12">
                  <c:v>407.0</c:v>
                </c:pt>
                <c:pt idx="13">
                  <c:v>420.0</c:v>
                </c:pt>
                <c:pt idx="14">
                  <c:v>491.0</c:v>
                </c:pt>
                <c:pt idx="15">
                  <c:v>508.0</c:v>
                </c:pt>
                <c:pt idx="16">
                  <c:v>514.0</c:v>
                </c:pt>
                <c:pt idx="17">
                  <c:v>537.0</c:v>
                </c:pt>
                <c:pt idx="18">
                  <c:v>467.0</c:v>
                </c:pt>
                <c:pt idx="19">
                  <c:v>414.0</c:v>
                </c:pt>
                <c:pt idx="20">
                  <c:v>348.0</c:v>
                </c:pt>
                <c:pt idx="21">
                  <c:v>322.0</c:v>
                </c:pt>
                <c:pt idx="22">
                  <c:v>277.0</c:v>
                </c:pt>
                <c:pt idx="23">
                  <c:v>244.0</c:v>
                </c:pt>
                <c:pt idx="24">
                  <c:v>211.0</c:v>
                </c:pt>
                <c:pt idx="25">
                  <c:v>231.0</c:v>
                </c:pt>
                <c:pt idx="26">
                  <c:v>222.0</c:v>
                </c:pt>
                <c:pt idx="27">
                  <c:v>225.0</c:v>
                </c:pt>
                <c:pt idx="28">
                  <c:v>209.0</c:v>
                </c:pt>
                <c:pt idx="29">
                  <c:v>200.0</c:v>
                </c:pt>
                <c:pt idx="30">
                  <c:v>180.0</c:v>
                </c:pt>
                <c:pt idx="31">
                  <c:v>196.0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'980071'!$F$1269:$F$1300</c:f>
              <c:numCache>
                <c:formatCode>0</c:formatCode>
                <c:ptCount val="32"/>
                <c:pt idx="0">
                  <c:v>152.5411028392944</c:v>
                </c:pt>
                <c:pt idx="1">
                  <c:v>154.5452067581709</c:v>
                </c:pt>
                <c:pt idx="2">
                  <c:v>157.2231848107061</c:v>
                </c:pt>
                <c:pt idx="3">
                  <c:v>160.8694202445614</c:v>
                </c:pt>
                <c:pt idx="4">
                  <c:v>166.3042796637961</c:v>
                </c:pt>
                <c:pt idx="5">
                  <c:v>174.0859804226843</c:v>
                </c:pt>
                <c:pt idx="6">
                  <c:v>186.5847986088034</c:v>
                </c:pt>
                <c:pt idx="7">
                  <c:v>205.6152325887155</c:v>
                </c:pt>
                <c:pt idx="8">
                  <c:v>232.5248615793581</c:v>
                </c:pt>
                <c:pt idx="9">
                  <c:v>267.8345963022821</c:v>
                </c:pt>
                <c:pt idx="10">
                  <c:v>309.168161708391</c:v>
                </c:pt>
                <c:pt idx="11">
                  <c:v>357.9616511908208</c:v>
                </c:pt>
                <c:pt idx="12">
                  <c:v>407.6902151683343</c:v>
                </c:pt>
                <c:pt idx="13">
                  <c:v>450.8173279907877</c:v>
                </c:pt>
                <c:pt idx="14">
                  <c:v>486.4449793204132</c:v>
                </c:pt>
                <c:pt idx="15">
                  <c:v>506.2579214444333</c:v>
                </c:pt>
                <c:pt idx="16">
                  <c:v>506.7684380562578</c:v>
                </c:pt>
                <c:pt idx="17">
                  <c:v>488.4043829129459</c:v>
                </c:pt>
                <c:pt idx="18">
                  <c:v>457.6921466703969</c:v>
                </c:pt>
                <c:pt idx="19">
                  <c:v>415.398879144861</c:v>
                </c:pt>
                <c:pt idx="20">
                  <c:v>368.3623570842325</c:v>
                </c:pt>
                <c:pt idx="21">
                  <c:v>323.4681792837043</c:v>
                </c:pt>
                <c:pt idx="22">
                  <c:v>282.9165307244206</c:v>
                </c:pt>
                <c:pt idx="23">
                  <c:v>251.8640520769987</c:v>
                </c:pt>
                <c:pt idx="24">
                  <c:v>230.9410022644539</c:v>
                </c:pt>
                <c:pt idx="25">
                  <c:v>216.8521564112002</c:v>
                </c:pt>
                <c:pt idx="26">
                  <c:v>207.3552367804303</c:v>
                </c:pt>
                <c:pt idx="27">
                  <c:v>202.0792719799492</c:v>
                </c:pt>
                <c:pt idx="28">
                  <c:v>200.097989715509</c:v>
                </c:pt>
                <c:pt idx="29">
                  <c:v>199.6611475985366</c:v>
                </c:pt>
                <c:pt idx="30">
                  <c:v>200.2547526498777</c:v>
                </c:pt>
                <c:pt idx="31">
                  <c:v>201.3147154803172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91928"/>
        <c:axId val="2118295096"/>
      </c:scatterChart>
      <c:valAx>
        <c:axId val="2118291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95096"/>
        <c:crosses val="autoZero"/>
        <c:crossBetween val="midCat"/>
      </c:valAx>
      <c:valAx>
        <c:axId val="211829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91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'980071'!$E$1319:$E$1350</c:f>
              <c:numCache>
                <c:formatCode>General</c:formatCode>
                <c:ptCount val="32"/>
                <c:pt idx="0">
                  <c:v>146.0</c:v>
                </c:pt>
                <c:pt idx="1">
                  <c:v>136.0</c:v>
                </c:pt>
                <c:pt idx="2">
                  <c:v>132.0</c:v>
                </c:pt>
                <c:pt idx="3">
                  <c:v>167.0</c:v>
                </c:pt>
                <c:pt idx="4">
                  <c:v>153.0</c:v>
                </c:pt>
                <c:pt idx="5">
                  <c:v>150.0</c:v>
                </c:pt>
                <c:pt idx="6">
                  <c:v>197.0</c:v>
                </c:pt>
                <c:pt idx="7">
                  <c:v>209.0</c:v>
                </c:pt>
                <c:pt idx="8">
                  <c:v>215.0</c:v>
                </c:pt>
                <c:pt idx="9">
                  <c:v>261.0</c:v>
                </c:pt>
                <c:pt idx="10">
                  <c:v>267.0</c:v>
                </c:pt>
                <c:pt idx="11">
                  <c:v>345.0</c:v>
                </c:pt>
                <c:pt idx="12">
                  <c:v>344.0</c:v>
                </c:pt>
                <c:pt idx="13">
                  <c:v>435.0</c:v>
                </c:pt>
                <c:pt idx="14">
                  <c:v>492.0</c:v>
                </c:pt>
                <c:pt idx="15">
                  <c:v>536.0</c:v>
                </c:pt>
                <c:pt idx="16">
                  <c:v>517.0</c:v>
                </c:pt>
                <c:pt idx="17">
                  <c:v>485.0</c:v>
                </c:pt>
                <c:pt idx="18">
                  <c:v>455.0</c:v>
                </c:pt>
                <c:pt idx="19">
                  <c:v>417.0</c:v>
                </c:pt>
                <c:pt idx="20">
                  <c:v>360.0</c:v>
                </c:pt>
                <c:pt idx="21">
                  <c:v>305.0</c:v>
                </c:pt>
                <c:pt idx="22">
                  <c:v>259.0</c:v>
                </c:pt>
                <c:pt idx="23">
                  <c:v>232.0</c:v>
                </c:pt>
                <c:pt idx="24">
                  <c:v>229.0</c:v>
                </c:pt>
                <c:pt idx="25">
                  <c:v>225.0</c:v>
                </c:pt>
                <c:pt idx="26">
                  <c:v>205.0</c:v>
                </c:pt>
                <c:pt idx="27">
                  <c:v>174.0</c:v>
                </c:pt>
                <c:pt idx="28">
                  <c:v>204.0</c:v>
                </c:pt>
                <c:pt idx="29">
                  <c:v>210.0</c:v>
                </c:pt>
                <c:pt idx="30">
                  <c:v>178.0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'980071'!$F$1319:$F$1350</c:f>
              <c:numCache>
                <c:formatCode>0</c:formatCode>
                <c:ptCount val="32"/>
                <c:pt idx="0">
                  <c:v>144.3163471344567</c:v>
                </c:pt>
                <c:pt idx="1">
                  <c:v>146.1759831814826</c:v>
                </c:pt>
                <c:pt idx="2">
                  <c:v>148.4619929728825</c:v>
                </c:pt>
                <c:pt idx="3">
                  <c:v>151.3518848002083</c:v>
                </c:pt>
                <c:pt idx="4">
                  <c:v>155.5057470112336</c:v>
                </c:pt>
                <c:pt idx="5">
                  <c:v>161.4814452350027</c:v>
                </c:pt>
                <c:pt idx="6">
                  <c:v>171.4097245197669</c:v>
                </c:pt>
                <c:pt idx="7">
                  <c:v>187.3189219153392</c:v>
                </c:pt>
                <c:pt idx="8">
                  <c:v>211.1427587493005</c:v>
                </c:pt>
                <c:pt idx="9">
                  <c:v>244.2275065632256</c:v>
                </c:pt>
                <c:pt idx="10">
                  <c:v>285.0274223914148</c:v>
                </c:pt>
                <c:pt idx="11">
                  <c:v>335.563721147469</c:v>
                </c:pt>
                <c:pt idx="12">
                  <c:v>389.4275169975426</c:v>
                </c:pt>
                <c:pt idx="13">
                  <c:v>438.0967923864886</c:v>
                </c:pt>
                <c:pt idx="14">
                  <c:v>480.1028790076675</c:v>
                </c:pt>
                <c:pt idx="15">
                  <c:v>505.2566135510784</c:v>
                </c:pt>
                <c:pt idx="16">
                  <c:v>508.6811706303745</c:v>
                </c:pt>
                <c:pt idx="17">
                  <c:v>490.2935633555942</c:v>
                </c:pt>
                <c:pt idx="18">
                  <c:v>457.3505250254065</c:v>
                </c:pt>
                <c:pt idx="19">
                  <c:v>411.3535205021993</c:v>
                </c:pt>
                <c:pt idx="20">
                  <c:v>360.4279778047792</c:v>
                </c:pt>
                <c:pt idx="21">
                  <c:v>312.6211398370619</c:v>
                </c:pt>
                <c:pt idx="22">
                  <c:v>270.5896222261393</c:v>
                </c:pt>
                <c:pt idx="23">
                  <c:v>239.5778986151103</c:v>
                </c:pt>
                <c:pt idx="24">
                  <c:v>219.6104784201048</c:v>
                </c:pt>
                <c:pt idx="25">
                  <c:v>206.8814667262544</c:v>
                </c:pt>
                <c:pt idx="26">
                  <c:v>198.9228011135157</c:v>
                </c:pt>
                <c:pt idx="27">
                  <c:v>195.0375757944566</c:v>
                </c:pt>
                <c:pt idx="28">
                  <c:v>193.9827495721244</c:v>
                </c:pt>
                <c:pt idx="29">
                  <c:v>194.2808475844478</c:v>
                </c:pt>
                <c:pt idx="30">
                  <c:v>195.3282737096101</c:v>
                </c:pt>
                <c:pt idx="31">
                  <c:v>196.679200553794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37352"/>
        <c:axId val="2118340520"/>
      </c:scatterChart>
      <c:valAx>
        <c:axId val="211833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40520"/>
        <c:crosses val="autoZero"/>
        <c:crossBetween val="midCat"/>
      </c:valAx>
      <c:valAx>
        <c:axId val="211834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37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'980071'!$E$1369:$E$1400</c:f>
              <c:numCache>
                <c:formatCode>General</c:formatCode>
                <c:ptCount val="32"/>
                <c:pt idx="0">
                  <c:v>134.0</c:v>
                </c:pt>
                <c:pt idx="1">
                  <c:v>140.0</c:v>
                </c:pt>
                <c:pt idx="2">
                  <c:v>147.0</c:v>
                </c:pt>
                <c:pt idx="3">
                  <c:v>152.0</c:v>
                </c:pt>
                <c:pt idx="4">
                  <c:v>155.0</c:v>
                </c:pt>
                <c:pt idx="5">
                  <c:v>151.0</c:v>
                </c:pt>
                <c:pt idx="6">
                  <c:v>151.0</c:v>
                </c:pt>
                <c:pt idx="7">
                  <c:v>187.0</c:v>
                </c:pt>
                <c:pt idx="8">
                  <c:v>193.0</c:v>
                </c:pt>
                <c:pt idx="9">
                  <c:v>213.0</c:v>
                </c:pt>
                <c:pt idx="10">
                  <c:v>261.0</c:v>
                </c:pt>
                <c:pt idx="11">
                  <c:v>277.0</c:v>
                </c:pt>
                <c:pt idx="12">
                  <c:v>290.0</c:v>
                </c:pt>
                <c:pt idx="13">
                  <c:v>355.0</c:v>
                </c:pt>
                <c:pt idx="14">
                  <c:v>399.0</c:v>
                </c:pt>
                <c:pt idx="15">
                  <c:v>421.0</c:v>
                </c:pt>
                <c:pt idx="16">
                  <c:v>439.0</c:v>
                </c:pt>
                <c:pt idx="17">
                  <c:v>404.0</c:v>
                </c:pt>
                <c:pt idx="18">
                  <c:v>455.0</c:v>
                </c:pt>
                <c:pt idx="19">
                  <c:v>407.0</c:v>
                </c:pt>
                <c:pt idx="20">
                  <c:v>333.0</c:v>
                </c:pt>
                <c:pt idx="21">
                  <c:v>316.0</c:v>
                </c:pt>
                <c:pt idx="22">
                  <c:v>248.0</c:v>
                </c:pt>
                <c:pt idx="23">
                  <c:v>263.0</c:v>
                </c:pt>
                <c:pt idx="24">
                  <c:v>222.0</c:v>
                </c:pt>
                <c:pt idx="25">
                  <c:v>195.0</c:v>
                </c:pt>
                <c:pt idx="26">
                  <c:v>217.0</c:v>
                </c:pt>
                <c:pt idx="27">
                  <c:v>166.0</c:v>
                </c:pt>
                <c:pt idx="28">
                  <c:v>186.0</c:v>
                </c:pt>
                <c:pt idx="29">
                  <c:v>194.0</c:v>
                </c:pt>
                <c:pt idx="30">
                  <c:v>186.0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'980071'!$F$1369:$F$1400</c:f>
              <c:numCache>
                <c:formatCode>0</c:formatCode>
                <c:ptCount val="32"/>
                <c:pt idx="0">
                  <c:v>141.4915070193472</c:v>
                </c:pt>
                <c:pt idx="1">
                  <c:v>142.8987659817103</c:v>
                </c:pt>
                <c:pt idx="2">
                  <c:v>144.6440298104997</c:v>
                </c:pt>
                <c:pt idx="3">
                  <c:v>146.8515125555469</c:v>
                </c:pt>
                <c:pt idx="4">
                  <c:v>149.9867714746947</c:v>
                </c:pt>
                <c:pt idx="5">
                  <c:v>154.4069843784293</c:v>
                </c:pt>
                <c:pt idx="6">
                  <c:v>161.5884347024505</c:v>
                </c:pt>
                <c:pt idx="7">
                  <c:v>172.8737256305488</c:v>
                </c:pt>
                <c:pt idx="8">
                  <c:v>189.5667340851387</c:v>
                </c:pt>
                <c:pt idx="9">
                  <c:v>212.681915684088</c:v>
                </c:pt>
                <c:pt idx="10">
                  <c:v>241.4040051866811</c:v>
                </c:pt>
                <c:pt idx="11">
                  <c:v>277.6957780863365</c:v>
                </c:pt>
                <c:pt idx="12">
                  <c:v>317.8049611159155</c:v>
                </c:pt>
                <c:pt idx="13">
                  <c:v>356.2004113155924</c:v>
                </c:pt>
                <c:pt idx="14">
                  <c:v>392.7990862171089</c:v>
                </c:pt>
                <c:pt idx="15">
                  <c:v>420.0972096414081</c:v>
                </c:pt>
                <c:pt idx="16">
                  <c:v>433.4838874266197</c:v>
                </c:pt>
                <c:pt idx="17">
                  <c:v>430.9619583278143</c:v>
                </c:pt>
                <c:pt idx="18">
                  <c:v>415.2227302905636</c:v>
                </c:pt>
                <c:pt idx="19">
                  <c:v>387.0408729708443</c:v>
                </c:pt>
                <c:pt idx="20">
                  <c:v>350.8029006429734</c:v>
                </c:pt>
                <c:pt idx="21">
                  <c:v>312.4649022079334</c:v>
                </c:pt>
                <c:pt idx="22">
                  <c:v>274.7378123929238</c:v>
                </c:pt>
                <c:pt idx="23">
                  <c:v>243.5177598358317</c:v>
                </c:pt>
                <c:pt idx="24">
                  <c:v>220.9345709352835</c:v>
                </c:pt>
                <c:pt idx="25">
                  <c:v>204.6372051642139</c:v>
                </c:pt>
                <c:pt idx="26">
                  <c:v>192.7338065560131</c:v>
                </c:pt>
                <c:pt idx="27">
                  <c:v>185.3143333595047</c:v>
                </c:pt>
                <c:pt idx="28">
                  <c:v>181.8904470485747</c:v>
                </c:pt>
                <c:pt idx="29">
                  <c:v>180.263666578194</c:v>
                </c:pt>
                <c:pt idx="30">
                  <c:v>180.0646519986636</c:v>
                </c:pt>
                <c:pt idx="31">
                  <c:v>180.5597602623938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82856"/>
        <c:axId val="2118386024"/>
      </c:scatterChart>
      <c:valAx>
        <c:axId val="2118382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86024"/>
        <c:crosses val="autoZero"/>
        <c:crossBetween val="midCat"/>
      </c:valAx>
      <c:valAx>
        <c:axId val="211838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82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'980071'!$E$1419:$E$1450</c:f>
              <c:numCache>
                <c:formatCode>General</c:formatCode>
                <c:ptCount val="32"/>
                <c:pt idx="0">
                  <c:v>136.0</c:v>
                </c:pt>
                <c:pt idx="1">
                  <c:v>113.0</c:v>
                </c:pt>
                <c:pt idx="2">
                  <c:v>126.0</c:v>
                </c:pt>
                <c:pt idx="3">
                  <c:v>128.0</c:v>
                </c:pt>
                <c:pt idx="4">
                  <c:v>136.0</c:v>
                </c:pt>
                <c:pt idx="5">
                  <c:v>153.0</c:v>
                </c:pt>
                <c:pt idx="6">
                  <c:v>175.0</c:v>
                </c:pt>
                <c:pt idx="7">
                  <c:v>180.0</c:v>
                </c:pt>
                <c:pt idx="8">
                  <c:v>164.0</c:v>
                </c:pt>
                <c:pt idx="9">
                  <c:v>191.0</c:v>
                </c:pt>
                <c:pt idx="10">
                  <c:v>192.0</c:v>
                </c:pt>
                <c:pt idx="11">
                  <c:v>229.0</c:v>
                </c:pt>
                <c:pt idx="12">
                  <c:v>239.0</c:v>
                </c:pt>
                <c:pt idx="13">
                  <c:v>268.0</c:v>
                </c:pt>
                <c:pt idx="14">
                  <c:v>294.0</c:v>
                </c:pt>
                <c:pt idx="15">
                  <c:v>291.0</c:v>
                </c:pt>
                <c:pt idx="16">
                  <c:v>328.0</c:v>
                </c:pt>
                <c:pt idx="17">
                  <c:v>337.0</c:v>
                </c:pt>
                <c:pt idx="18">
                  <c:v>329.0</c:v>
                </c:pt>
                <c:pt idx="19">
                  <c:v>322.0</c:v>
                </c:pt>
                <c:pt idx="20">
                  <c:v>282.0</c:v>
                </c:pt>
                <c:pt idx="21">
                  <c:v>255.0</c:v>
                </c:pt>
                <c:pt idx="22">
                  <c:v>242.0</c:v>
                </c:pt>
                <c:pt idx="23">
                  <c:v>258.0</c:v>
                </c:pt>
                <c:pt idx="24">
                  <c:v>188.0</c:v>
                </c:pt>
                <c:pt idx="25">
                  <c:v>216.0</c:v>
                </c:pt>
                <c:pt idx="26">
                  <c:v>240.0</c:v>
                </c:pt>
                <c:pt idx="27">
                  <c:v>210.0</c:v>
                </c:pt>
                <c:pt idx="28">
                  <c:v>204.0</c:v>
                </c:pt>
                <c:pt idx="29">
                  <c:v>191.0</c:v>
                </c:pt>
                <c:pt idx="30">
                  <c:v>189.0</c:v>
                </c:pt>
                <c:pt idx="31">
                  <c:v>216.0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'980071'!$F$1419:$F$1450</c:f>
              <c:numCache>
                <c:formatCode>0</c:formatCode>
                <c:ptCount val="32"/>
                <c:pt idx="0">
                  <c:v>127.0483755733248</c:v>
                </c:pt>
                <c:pt idx="1">
                  <c:v>129.6393504948086</c:v>
                </c:pt>
                <c:pt idx="2">
                  <c:v>132.5507899879435</c:v>
                </c:pt>
                <c:pt idx="3">
                  <c:v>135.7168984360913</c:v>
                </c:pt>
                <c:pt idx="4">
                  <c:v>139.4615372141716</c:v>
                </c:pt>
                <c:pt idx="5">
                  <c:v>143.8776694063756</c:v>
                </c:pt>
                <c:pt idx="6">
                  <c:v>150.0174324792867</c:v>
                </c:pt>
                <c:pt idx="7">
                  <c:v>158.5206671494687</c:v>
                </c:pt>
                <c:pt idx="8">
                  <c:v>169.9835473204229</c:v>
                </c:pt>
                <c:pt idx="9">
                  <c:v>184.8617429305731</c:v>
                </c:pt>
                <c:pt idx="10">
                  <c:v>202.5727973756907</c:v>
                </c:pt>
                <c:pt idx="11">
                  <c:v>224.3519528201877</c:v>
                </c:pt>
                <c:pt idx="12">
                  <c:v>248.0990555797485</c:v>
                </c:pt>
                <c:pt idx="13">
                  <c:v>270.8549053612103</c:v>
                </c:pt>
                <c:pt idx="14">
                  <c:v>292.9839953757687</c:v>
                </c:pt>
                <c:pt idx="15">
                  <c:v>310.4838339632554</c:v>
                </c:pt>
                <c:pt idx="16">
                  <c:v>320.8914123371246</c:v>
                </c:pt>
                <c:pt idx="17">
                  <c:v>322.9760992903607</c:v>
                </c:pt>
                <c:pt idx="18">
                  <c:v>317.6798705380221</c:v>
                </c:pt>
                <c:pt idx="19">
                  <c:v>305.5878752626717</c:v>
                </c:pt>
                <c:pt idx="20">
                  <c:v>288.5929181307986</c:v>
                </c:pt>
                <c:pt idx="21">
                  <c:v>269.6599520052922</c:v>
                </c:pt>
                <c:pt idx="22">
                  <c:v>250.31582966575</c:v>
                </c:pt>
                <c:pt idx="23">
                  <c:v>233.8470945020493</c:v>
                </c:pt>
                <c:pt idx="24">
                  <c:v>221.7288012345034</c:v>
                </c:pt>
                <c:pt idx="25">
                  <c:v>212.9726288548533</c:v>
                </c:pt>
                <c:pt idx="26">
                  <c:v>206.7639833478279</c:v>
                </c:pt>
                <c:pt idx="27">
                  <c:v>203.3204345801434</c:v>
                </c:pt>
                <c:pt idx="28">
                  <c:v>202.2787851560736</c:v>
                </c:pt>
                <c:pt idx="29">
                  <c:v>202.6391425228867</c:v>
                </c:pt>
                <c:pt idx="30">
                  <c:v>203.9477785299629</c:v>
                </c:pt>
                <c:pt idx="31">
                  <c:v>205.7441276985745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428376"/>
        <c:axId val="2118431544"/>
      </c:scatterChart>
      <c:valAx>
        <c:axId val="2118428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431544"/>
        <c:crosses val="autoZero"/>
        <c:crossBetween val="midCat"/>
      </c:valAx>
      <c:valAx>
        <c:axId val="2118431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428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'980071'!$E$119:$E$150</c:f>
              <c:numCache>
                <c:formatCode>General</c:formatCode>
                <c:ptCount val="32"/>
                <c:pt idx="0">
                  <c:v>63.0</c:v>
                </c:pt>
                <c:pt idx="1">
                  <c:v>59.0</c:v>
                </c:pt>
                <c:pt idx="2">
                  <c:v>59.0</c:v>
                </c:pt>
                <c:pt idx="3">
                  <c:v>75.0</c:v>
                </c:pt>
                <c:pt idx="4">
                  <c:v>69.0</c:v>
                </c:pt>
                <c:pt idx="5">
                  <c:v>98.0</c:v>
                </c:pt>
                <c:pt idx="6">
                  <c:v>103.0</c:v>
                </c:pt>
                <c:pt idx="7">
                  <c:v>103.0</c:v>
                </c:pt>
                <c:pt idx="8">
                  <c:v>111.0</c:v>
                </c:pt>
                <c:pt idx="9">
                  <c:v>146.0</c:v>
                </c:pt>
                <c:pt idx="10">
                  <c:v>197.0</c:v>
                </c:pt>
                <c:pt idx="11">
                  <c:v>247.0</c:v>
                </c:pt>
                <c:pt idx="12">
                  <c:v>264.0</c:v>
                </c:pt>
                <c:pt idx="13">
                  <c:v>393.0</c:v>
                </c:pt>
                <c:pt idx="14">
                  <c:v>457.0</c:v>
                </c:pt>
                <c:pt idx="15">
                  <c:v>438.0</c:v>
                </c:pt>
                <c:pt idx="16">
                  <c:v>408.0</c:v>
                </c:pt>
                <c:pt idx="17">
                  <c:v>325.0</c:v>
                </c:pt>
                <c:pt idx="18">
                  <c:v>262.0</c:v>
                </c:pt>
                <c:pt idx="19">
                  <c:v>212.0</c:v>
                </c:pt>
                <c:pt idx="20">
                  <c:v>159.0</c:v>
                </c:pt>
                <c:pt idx="21">
                  <c:v>118.0</c:v>
                </c:pt>
                <c:pt idx="22">
                  <c:v>102.0</c:v>
                </c:pt>
                <c:pt idx="23">
                  <c:v>107.0</c:v>
                </c:pt>
                <c:pt idx="24">
                  <c:v>87.0</c:v>
                </c:pt>
                <c:pt idx="25">
                  <c:v>95.0</c:v>
                </c:pt>
                <c:pt idx="26">
                  <c:v>89.0</c:v>
                </c:pt>
                <c:pt idx="27">
                  <c:v>73.0</c:v>
                </c:pt>
                <c:pt idx="28">
                  <c:v>87.0</c:v>
                </c:pt>
                <c:pt idx="29">
                  <c:v>91.0</c:v>
                </c:pt>
                <c:pt idx="30">
                  <c:v>94.0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'980071'!$F$119:$F$150</c:f>
              <c:numCache>
                <c:formatCode>0</c:formatCode>
                <c:ptCount val="32"/>
                <c:pt idx="0">
                  <c:v>69.11610848926302</c:v>
                </c:pt>
                <c:pt idx="1">
                  <c:v>69.83484162470837</c:v>
                </c:pt>
                <c:pt idx="2">
                  <c:v>70.63643497962099</c:v>
                </c:pt>
                <c:pt idx="3">
                  <c:v>71.5581751032656</c:v>
                </c:pt>
                <c:pt idx="4">
                  <c:v>72.89047953391338</c:v>
                </c:pt>
                <c:pt idx="5">
                  <c:v>75.1141947193069</c:v>
                </c:pt>
                <c:pt idx="6">
                  <c:v>79.82773042163119</c:v>
                </c:pt>
                <c:pt idx="7">
                  <c:v>89.74168935022585</c:v>
                </c:pt>
                <c:pt idx="8">
                  <c:v>108.772932632674</c:v>
                </c:pt>
                <c:pt idx="9">
                  <c:v>141.1514875683053</c:v>
                </c:pt>
                <c:pt idx="10">
                  <c:v>187.4795444639243</c:v>
                </c:pt>
                <c:pt idx="11">
                  <c:v>250.569272671337</c:v>
                </c:pt>
                <c:pt idx="12">
                  <c:v>319.9354252072224</c:v>
                </c:pt>
                <c:pt idx="13">
                  <c:v>379.1433884208885</c:v>
                </c:pt>
                <c:pt idx="14">
                  <c:v>419.6521700424017</c:v>
                </c:pt>
                <c:pt idx="15">
                  <c:v>425.2998465625399</c:v>
                </c:pt>
                <c:pt idx="16">
                  <c:v>394.0614021735722</c:v>
                </c:pt>
                <c:pt idx="17">
                  <c:v>336.3654637880995</c:v>
                </c:pt>
                <c:pt idx="18">
                  <c:v>273.4012757058244</c:v>
                </c:pt>
                <c:pt idx="19">
                  <c:v>209.9680324723781</c:v>
                </c:pt>
                <c:pt idx="20">
                  <c:v>158.8486447406427</c:v>
                </c:pt>
                <c:pt idx="21">
                  <c:v>124.5227478228191</c:v>
                </c:pt>
                <c:pt idx="22">
                  <c:v>103.7484614636093</c:v>
                </c:pt>
                <c:pt idx="23">
                  <c:v>93.76578003650589</c:v>
                </c:pt>
                <c:pt idx="24">
                  <c:v>89.83252936164247</c:v>
                </c:pt>
                <c:pt idx="25">
                  <c:v>88.52899546768874</c:v>
                </c:pt>
                <c:pt idx="26">
                  <c:v>88.43778455085257</c:v>
                </c:pt>
                <c:pt idx="27">
                  <c:v>88.93397118194613</c:v>
                </c:pt>
                <c:pt idx="28">
                  <c:v>89.54093766728992</c:v>
                </c:pt>
                <c:pt idx="29">
                  <c:v>90.28784809536403</c:v>
                </c:pt>
                <c:pt idx="30">
                  <c:v>91.00688754684322</c:v>
                </c:pt>
                <c:pt idx="31">
                  <c:v>91.70380427084543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30424"/>
        <c:axId val="2101833528"/>
      </c:scatterChart>
      <c:valAx>
        <c:axId val="210183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33528"/>
        <c:crosses val="autoZero"/>
        <c:crossBetween val="midCat"/>
      </c:valAx>
      <c:valAx>
        <c:axId val="2101833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30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'980071'!$E$1469:$E$1500</c:f>
              <c:numCache>
                <c:formatCode>General</c:formatCode>
                <c:ptCount val="32"/>
                <c:pt idx="0">
                  <c:v>119.0</c:v>
                </c:pt>
                <c:pt idx="1">
                  <c:v>128.0</c:v>
                </c:pt>
                <c:pt idx="2">
                  <c:v>135.0</c:v>
                </c:pt>
                <c:pt idx="3">
                  <c:v>139.0</c:v>
                </c:pt>
                <c:pt idx="4">
                  <c:v>131.0</c:v>
                </c:pt>
                <c:pt idx="5">
                  <c:v>177.0</c:v>
                </c:pt>
                <c:pt idx="6">
                  <c:v>150.0</c:v>
                </c:pt>
                <c:pt idx="7">
                  <c:v>163.0</c:v>
                </c:pt>
                <c:pt idx="8">
                  <c:v>158.0</c:v>
                </c:pt>
                <c:pt idx="9">
                  <c:v>179.0</c:v>
                </c:pt>
                <c:pt idx="10">
                  <c:v>246.0</c:v>
                </c:pt>
                <c:pt idx="11">
                  <c:v>198.0</c:v>
                </c:pt>
                <c:pt idx="12">
                  <c:v>259.0</c:v>
                </c:pt>
                <c:pt idx="13">
                  <c:v>244.0</c:v>
                </c:pt>
                <c:pt idx="14">
                  <c:v>265.0</c:v>
                </c:pt>
                <c:pt idx="15">
                  <c:v>298.0</c:v>
                </c:pt>
                <c:pt idx="16">
                  <c:v>319.0</c:v>
                </c:pt>
                <c:pt idx="17">
                  <c:v>314.0</c:v>
                </c:pt>
                <c:pt idx="18">
                  <c:v>320.0</c:v>
                </c:pt>
                <c:pt idx="19">
                  <c:v>265.0</c:v>
                </c:pt>
                <c:pt idx="20">
                  <c:v>269.0</c:v>
                </c:pt>
                <c:pt idx="21">
                  <c:v>252.0</c:v>
                </c:pt>
                <c:pt idx="22">
                  <c:v>237.0</c:v>
                </c:pt>
                <c:pt idx="23">
                  <c:v>203.0</c:v>
                </c:pt>
                <c:pt idx="24">
                  <c:v>224.0</c:v>
                </c:pt>
                <c:pt idx="25">
                  <c:v>205.0</c:v>
                </c:pt>
                <c:pt idx="26">
                  <c:v>210.0</c:v>
                </c:pt>
                <c:pt idx="27">
                  <c:v>178.0</c:v>
                </c:pt>
                <c:pt idx="28">
                  <c:v>191.0</c:v>
                </c:pt>
                <c:pt idx="29">
                  <c:v>187.0</c:v>
                </c:pt>
                <c:pt idx="30">
                  <c:v>164.0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'980071'!$F$1469:$F$1500</c:f>
              <c:numCache>
                <c:formatCode>0</c:formatCode>
                <c:ptCount val="32"/>
                <c:pt idx="0">
                  <c:v>128.5952730087032</c:v>
                </c:pt>
                <c:pt idx="1">
                  <c:v>130.609891550536</c:v>
                </c:pt>
                <c:pt idx="2">
                  <c:v>133.0490693023552</c:v>
                </c:pt>
                <c:pt idx="3">
                  <c:v>135.941189054144</c:v>
                </c:pt>
                <c:pt idx="4">
                  <c:v>139.6392018665465</c:v>
                </c:pt>
                <c:pt idx="5">
                  <c:v>144.2326392356156</c:v>
                </c:pt>
                <c:pt idx="6">
                  <c:v>150.7539750132234</c:v>
                </c:pt>
                <c:pt idx="7">
                  <c:v>159.7154976047238</c:v>
                </c:pt>
                <c:pt idx="8">
                  <c:v>171.4502270633515</c:v>
                </c:pt>
                <c:pt idx="9">
                  <c:v>186.079507802567</c:v>
                </c:pt>
                <c:pt idx="10">
                  <c:v>202.7570738633133</c:v>
                </c:pt>
                <c:pt idx="11">
                  <c:v>222.4015493698759</c:v>
                </c:pt>
                <c:pt idx="12">
                  <c:v>242.9625173854667</c:v>
                </c:pt>
                <c:pt idx="13">
                  <c:v>261.9702262508123</c:v>
                </c:pt>
                <c:pt idx="14">
                  <c:v>279.8628151734677</c:v>
                </c:pt>
                <c:pt idx="15">
                  <c:v>293.5515027629042</c:v>
                </c:pt>
                <c:pt idx="16">
                  <c:v>301.3056444381747</c:v>
                </c:pt>
                <c:pt idx="17">
                  <c:v>302.3267081957897</c:v>
                </c:pt>
                <c:pt idx="18">
                  <c:v>297.4595884036283</c:v>
                </c:pt>
                <c:pt idx="19">
                  <c:v>286.9879545554763</c:v>
                </c:pt>
                <c:pt idx="20">
                  <c:v>272.2701568769069</c:v>
                </c:pt>
                <c:pt idx="21">
                  <c:v>255.534175734589</c:v>
                </c:pt>
                <c:pt idx="22">
                  <c:v>237.81422067054</c:v>
                </c:pt>
                <c:pt idx="23">
                  <c:v>221.9472598173013</c:v>
                </c:pt>
                <c:pt idx="24">
                  <c:v>209.5000111793387</c:v>
                </c:pt>
                <c:pt idx="25">
                  <c:v>199.7462521673129</c:v>
                </c:pt>
                <c:pt idx="26">
                  <c:v>191.9615161094113</c:v>
                </c:pt>
                <c:pt idx="27">
                  <c:v>186.6189668590243</c:v>
                </c:pt>
                <c:pt idx="28">
                  <c:v>183.9228080471547</c:v>
                </c:pt>
                <c:pt idx="29">
                  <c:v>182.560313955828</c:v>
                </c:pt>
                <c:pt idx="30">
                  <c:v>182.4484153128876</c:v>
                </c:pt>
                <c:pt idx="31">
                  <c:v>183.0556005946472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473912"/>
        <c:axId val="2118477080"/>
      </c:scatterChart>
      <c:valAx>
        <c:axId val="211847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477080"/>
        <c:crosses val="autoZero"/>
        <c:crossBetween val="midCat"/>
      </c:valAx>
      <c:valAx>
        <c:axId val="2118477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473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'980071'!$E$1519:$E$1550</c:f>
              <c:numCache>
                <c:formatCode>General</c:formatCode>
                <c:ptCount val="32"/>
                <c:pt idx="0">
                  <c:v>134.0</c:v>
                </c:pt>
                <c:pt idx="1">
                  <c:v>129.0</c:v>
                </c:pt>
                <c:pt idx="2">
                  <c:v>150.0</c:v>
                </c:pt>
                <c:pt idx="3">
                  <c:v>134.0</c:v>
                </c:pt>
                <c:pt idx="4">
                  <c:v>150.0</c:v>
                </c:pt>
                <c:pt idx="5">
                  <c:v>151.0</c:v>
                </c:pt>
                <c:pt idx="6">
                  <c:v>168.0</c:v>
                </c:pt>
                <c:pt idx="7">
                  <c:v>169.0</c:v>
                </c:pt>
                <c:pt idx="8">
                  <c:v>151.0</c:v>
                </c:pt>
                <c:pt idx="9">
                  <c:v>192.0</c:v>
                </c:pt>
                <c:pt idx="10">
                  <c:v>205.0</c:v>
                </c:pt>
                <c:pt idx="11">
                  <c:v>209.0</c:v>
                </c:pt>
                <c:pt idx="12">
                  <c:v>210.0</c:v>
                </c:pt>
                <c:pt idx="13">
                  <c:v>259.0</c:v>
                </c:pt>
                <c:pt idx="14">
                  <c:v>322.0</c:v>
                </c:pt>
                <c:pt idx="15">
                  <c:v>351.0</c:v>
                </c:pt>
                <c:pt idx="16">
                  <c:v>380.0</c:v>
                </c:pt>
                <c:pt idx="17">
                  <c:v>370.0</c:v>
                </c:pt>
                <c:pt idx="18">
                  <c:v>360.0</c:v>
                </c:pt>
                <c:pt idx="19">
                  <c:v>309.0</c:v>
                </c:pt>
                <c:pt idx="20">
                  <c:v>293.0</c:v>
                </c:pt>
                <c:pt idx="21">
                  <c:v>275.0</c:v>
                </c:pt>
                <c:pt idx="22">
                  <c:v>251.0</c:v>
                </c:pt>
                <c:pt idx="23">
                  <c:v>226.0</c:v>
                </c:pt>
                <c:pt idx="24">
                  <c:v>219.0</c:v>
                </c:pt>
                <c:pt idx="25">
                  <c:v>206.0</c:v>
                </c:pt>
                <c:pt idx="26">
                  <c:v>202.0</c:v>
                </c:pt>
                <c:pt idx="27">
                  <c:v>208.0</c:v>
                </c:pt>
                <c:pt idx="28">
                  <c:v>189.0</c:v>
                </c:pt>
                <c:pt idx="29">
                  <c:v>176.0</c:v>
                </c:pt>
                <c:pt idx="30">
                  <c:v>204.0</c:v>
                </c:pt>
                <c:pt idx="31">
                  <c:v>175.0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'980071'!$F$1519:$F$1550</c:f>
              <c:numCache>
                <c:formatCode>0</c:formatCode>
                <c:ptCount val="32"/>
                <c:pt idx="0">
                  <c:v>139.488345345608</c:v>
                </c:pt>
                <c:pt idx="1">
                  <c:v>141.2532819813509</c:v>
                </c:pt>
                <c:pt idx="2">
                  <c:v>143.1339097689559</c:v>
                </c:pt>
                <c:pt idx="3">
                  <c:v>145.0168351734335</c:v>
                </c:pt>
                <c:pt idx="4">
                  <c:v>147.0308143154288</c:v>
                </c:pt>
                <c:pt idx="5">
                  <c:v>149.2158398314199</c:v>
                </c:pt>
                <c:pt idx="6">
                  <c:v>152.1810805030508</c:v>
                </c:pt>
                <c:pt idx="7">
                  <c:v>156.5628276924225</c:v>
                </c:pt>
                <c:pt idx="8">
                  <c:v>163.3818887696565</c:v>
                </c:pt>
                <c:pt idx="9">
                  <c:v>174.0147044736705</c:v>
                </c:pt>
                <c:pt idx="10">
                  <c:v>189.2776770558874</c:v>
                </c:pt>
                <c:pt idx="11">
                  <c:v>211.7342793390029</c:v>
                </c:pt>
                <c:pt idx="12">
                  <c:v>240.6114639145969</c:v>
                </c:pt>
                <c:pt idx="13">
                  <c:v>272.4458252778028</c:v>
                </c:pt>
                <c:pt idx="14">
                  <c:v>307.3710950262231</c:v>
                </c:pt>
                <c:pt idx="15">
                  <c:v>338.1093972871698</c:v>
                </c:pt>
                <c:pt idx="16">
                  <c:v>358.4231818849528</c:v>
                </c:pt>
                <c:pt idx="17">
                  <c:v>364.1391196115484</c:v>
                </c:pt>
                <c:pt idx="18">
                  <c:v>355.8438374769253</c:v>
                </c:pt>
                <c:pt idx="19">
                  <c:v>334.9244348190621</c:v>
                </c:pt>
                <c:pt idx="20">
                  <c:v>305.689884446594</c:v>
                </c:pt>
                <c:pt idx="21">
                  <c:v>274.5922490173372</c:v>
                </c:pt>
                <c:pt idx="22">
                  <c:v>245.2069914646215</c:v>
                </c:pt>
                <c:pt idx="23">
                  <c:v>222.7409163312146</c:v>
                </c:pt>
                <c:pt idx="24">
                  <c:v>208.2178212454911</c:v>
                </c:pt>
                <c:pt idx="25">
                  <c:v>199.1980176102362</c:v>
                </c:pt>
                <c:pt idx="26">
                  <c:v>193.9579311625308</c:v>
                </c:pt>
                <c:pt idx="27">
                  <c:v>191.9016699677401</c:v>
                </c:pt>
                <c:pt idx="28">
                  <c:v>191.8523173222607</c:v>
                </c:pt>
                <c:pt idx="29">
                  <c:v>192.8543199226501</c:v>
                </c:pt>
                <c:pt idx="30">
                  <c:v>194.3046883868691</c:v>
                </c:pt>
                <c:pt idx="31">
                  <c:v>195.9099508676788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518840"/>
        <c:axId val="2118522008"/>
      </c:scatterChart>
      <c:valAx>
        <c:axId val="211851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522008"/>
        <c:crosses val="autoZero"/>
        <c:crossBetween val="midCat"/>
      </c:valAx>
      <c:valAx>
        <c:axId val="211852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51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'980071'!$E$1569:$E$1600</c:f>
              <c:numCache>
                <c:formatCode>General</c:formatCode>
                <c:ptCount val="32"/>
                <c:pt idx="0">
                  <c:v>113.0</c:v>
                </c:pt>
                <c:pt idx="1">
                  <c:v>123.0</c:v>
                </c:pt>
                <c:pt idx="2">
                  <c:v>140.0</c:v>
                </c:pt>
                <c:pt idx="3">
                  <c:v>146.0</c:v>
                </c:pt>
                <c:pt idx="4">
                  <c:v>140.0</c:v>
                </c:pt>
                <c:pt idx="5">
                  <c:v>157.0</c:v>
                </c:pt>
                <c:pt idx="6">
                  <c:v>161.0</c:v>
                </c:pt>
                <c:pt idx="7">
                  <c:v>170.0</c:v>
                </c:pt>
                <c:pt idx="8">
                  <c:v>181.0</c:v>
                </c:pt>
                <c:pt idx="9">
                  <c:v>203.0</c:v>
                </c:pt>
                <c:pt idx="10">
                  <c:v>216.0</c:v>
                </c:pt>
                <c:pt idx="11">
                  <c:v>262.0</c:v>
                </c:pt>
                <c:pt idx="12">
                  <c:v>264.0</c:v>
                </c:pt>
                <c:pt idx="13">
                  <c:v>325.0</c:v>
                </c:pt>
                <c:pt idx="14">
                  <c:v>393.0</c:v>
                </c:pt>
                <c:pt idx="15">
                  <c:v>402.0</c:v>
                </c:pt>
                <c:pt idx="16">
                  <c:v>411.0</c:v>
                </c:pt>
                <c:pt idx="17">
                  <c:v>438.0</c:v>
                </c:pt>
                <c:pt idx="18">
                  <c:v>432.0</c:v>
                </c:pt>
                <c:pt idx="19">
                  <c:v>343.0</c:v>
                </c:pt>
                <c:pt idx="20">
                  <c:v>332.0</c:v>
                </c:pt>
                <c:pt idx="21">
                  <c:v>316.0</c:v>
                </c:pt>
                <c:pt idx="22">
                  <c:v>275.0</c:v>
                </c:pt>
                <c:pt idx="23">
                  <c:v>281.0</c:v>
                </c:pt>
                <c:pt idx="24">
                  <c:v>209.0</c:v>
                </c:pt>
                <c:pt idx="25">
                  <c:v>210.0</c:v>
                </c:pt>
                <c:pt idx="26">
                  <c:v>226.0</c:v>
                </c:pt>
                <c:pt idx="27">
                  <c:v>185.0</c:v>
                </c:pt>
                <c:pt idx="28">
                  <c:v>217.0</c:v>
                </c:pt>
                <c:pt idx="29">
                  <c:v>184.0</c:v>
                </c:pt>
                <c:pt idx="30">
                  <c:v>203.0</c:v>
                </c:pt>
                <c:pt idx="31">
                  <c:v>213.0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'980071'!$F$1569:$F$1600</c:f>
              <c:numCache>
                <c:formatCode>0</c:formatCode>
                <c:ptCount val="32"/>
                <c:pt idx="0">
                  <c:v>129.7123023225899</c:v>
                </c:pt>
                <c:pt idx="1">
                  <c:v>132.1492397504928</c:v>
                </c:pt>
                <c:pt idx="2">
                  <c:v>134.8546871690341</c:v>
                </c:pt>
                <c:pt idx="3">
                  <c:v>137.7774526179785</c:v>
                </c:pt>
                <c:pt idx="4">
                  <c:v>141.2758322127274</c:v>
                </c:pt>
                <c:pt idx="5">
                  <c:v>145.5659969601306</c:v>
                </c:pt>
                <c:pt idx="6">
                  <c:v>151.9407857648048</c:v>
                </c:pt>
                <c:pt idx="7">
                  <c:v>161.5662262310798</c:v>
                </c:pt>
                <c:pt idx="8">
                  <c:v>175.7823108695077</c:v>
                </c:pt>
                <c:pt idx="9">
                  <c:v>195.8791461680478</c:v>
                </c:pt>
                <c:pt idx="10">
                  <c:v>221.6249837084415</c:v>
                </c:pt>
                <c:pt idx="11">
                  <c:v>255.3105952243525</c:v>
                </c:pt>
                <c:pt idx="12">
                  <c:v>293.9298532326702</c:v>
                </c:pt>
                <c:pt idx="13">
                  <c:v>332.2589449901567</c:v>
                </c:pt>
                <c:pt idx="14">
                  <c:v>370.245451600388</c:v>
                </c:pt>
                <c:pt idx="15">
                  <c:v>400.1173683682593</c:v>
                </c:pt>
                <c:pt idx="16">
                  <c:v>416.670352414917</c:v>
                </c:pt>
                <c:pt idx="17">
                  <c:v>417.3177042968588</c:v>
                </c:pt>
                <c:pt idx="18">
                  <c:v>404.2568110337443</c:v>
                </c:pt>
                <c:pt idx="19">
                  <c:v>378.6760599856659</c:v>
                </c:pt>
                <c:pt idx="20">
                  <c:v>345.0414756094181</c:v>
                </c:pt>
                <c:pt idx="21">
                  <c:v>309.5225387783734</c:v>
                </c:pt>
                <c:pt idx="22">
                  <c:v>275.166996875713</c:v>
                </c:pt>
                <c:pt idx="23">
                  <c:v>247.613137498093</c:v>
                </c:pt>
                <c:pt idx="24">
                  <c:v>228.5557332153675</c:v>
                </c:pt>
                <c:pt idx="25">
                  <c:v>215.6308238318901</c:v>
                </c:pt>
                <c:pt idx="26">
                  <c:v>207.07826098909</c:v>
                </c:pt>
                <c:pt idx="27">
                  <c:v>202.6952921201136</c:v>
                </c:pt>
                <c:pt idx="28">
                  <c:v>201.4950660666439</c:v>
                </c:pt>
                <c:pt idx="29">
                  <c:v>201.9620878301684</c:v>
                </c:pt>
                <c:pt idx="30">
                  <c:v>203.4175470666876</c:v>
                </c:pt>
                <c:pt idx="31">
                  <c:v>205.3103402081871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564248"/>
        <c:axId val="2118567416"/>
      </c:scatterChart>
      <c:valAx>
        <c:axId val="2118564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567416"/>
        <c:crosses val="autoZero"/>
        <c:crossBetween val="midCat"/>
      </c:valAx>
      <c:valAx>
        <c:axId val="2118567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564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'980071'!$E$1619:$E$1650</c:f>
              <c:numCache>
                <c:formatCode>General</c:formatCode>
                <c:ptCount val="32"/>
                <c:pt idx="0">
                  <c:v>137.0</c:v>
                </c:pt>
                <c:pt idx="1">
                  <c:v>125.0</c:v>
                </c:pt>
                <c:pt idx="2">
                  <c:v>137.0</c:v>
                </c:pt>
                <c:pt idx="3">
                  <c:v>136.0</c:v>
                </c:pt>
                <c:pt idx="4">
                  <c:v>134.0</c:v>
                </c:pt>
                <c:pt idx="5">
                  <c:v>156.0</c:v>
                </c:pt>
                <c:pt idx="6">
                  <c:v>162.0</c:v>
                </c:pt>
                <c:pt idx="7">
                  <c:v>135.0</c:v>
                </c:pt>
                <c:pt idx="8">
                  <c:v>177.0</c:v>
                </c:pt>
                <c:pt idx="9">
                  <c:v>219.0</c:v>
                </c:pt>
                <c:pt idx="10">
                  <c:v>220.0</c:v>
                </c:pt>
                <c:pt idx="11">
                  <c:v>284.0</c:v>
                </c:pt>
                <c:pt idx="12">
                  <c:v>281.0</c:v>
                </c:pt>
                <c:pt idx="13">
                  <c:v>337.0</c:v>
                </c:pt>
                <c:pt idx="14">
                  <c:v>368.0</c:v>
                </c:pt>
                <c:pt idx="15">
                  <c:v>377.0</c:v>
                </c:pt>
                <c:pt idx="16">
                  <c:v>404.0</c:v>
                </c:pt>
                <c:pt idx="17">
                  <c:v>433.0</c:v>
                </c:pt>
                <c:pt idx="18">
                  <c:v>457.0</c:v>
                </c:pt>
                <c:pt idx="19">
                  <c:v>391.0</c:v>
                </c:pt>
                <c:pt idx="20">
                  <c:v>347.0</c:v>
                </c:pt>
                <c:pt idx="21">
                  <c:v>296.0</c:v>
                </c:pt>
                <c:pt idx="22">
                  <c:v>277.0</c:v>
                </c:pt>
                <c:pt idx="23">
                  <c:v>239.0</c:v>
                </c:pt>
                <c:pt idx="24">
                  <c:v>218.0</c:v>
                </c:pt>
                <c:pt idx="25">
                  <c:v>215.0</c:v>
                </c:pt>
                <c:pt idx="26">
                  <c:v>204.0</c:v>
                </c:pt>
                <c:pt idx="27">
                  <c:v>196.0</c:v>
                </c:pt>
                <c:pt idx="28">
                  <c:v>219.0</c:v>
                </c:pt>
                <c:pt idx="29">
                  <c:v>189.0</c:v>
                </c:pt>
                <c:pt idx="30">
                  <c:v>191.0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'980071'!$F$1619:$F$1650</c:f>
              <c:numCache>
                <c:formatCode>0</c:formatCode>
                <c:ptCount val="32"/>
                <c:pt idx="0">
                  <c:v>130.2873153376468</c:v>
                </c:pt>
                <c:pt idx="1">
                  <c:v>132.3884758146443</c:v>
                </c:pt>
                <c:pt idx="2">
                  <c:v>134.7661202147536</c:v>
                </c:pt>
                <c:pt idx="3">
                  <c:v>137.4163283788617</c:v>
                </c:pt>
                <c:pt idx="4">
                  <c:v>140.7175080112218</c:v>
                </c:pt>
                <c:pt idx="5">
                  <c:v>144.9226036980301</c:v>
                </c:pt>
                <c:pt idx="6">
                  <c:v>151.349478841457</c:v>
                </c:pt>
                <c:pt idx="7">
                  <c:v>161.2049298221571</c:v>
                </c:pt>
                <c:pt idx="8">
                  <c:v>175.823786010376</c:v>
                </c:pt>
                <c:pt idx="9">
                  <c:v>196.4435628902589</c:v>
                </c:pt>
                <c:pt idx="10">
                  <c:v>222.7303033483902</c:v>
                </c:pt>
                <c:pt idx="11">
                  <c:v>256.9395445816147</c:v>
                </c:pt>
                <c:pt idx="12">
                  <c:v>295.9827913073191</c:v>
                </c:pt>
                <c:pt idx="13">
                  <c:v>334.6345300950632</c:v>
                </c:pt>
                <c:pt idx="14">
                  <c:v>372.9501636981263</c:v>
                </c:pt>
                <c:pt idx="15">
                  <c:v>403.2341889373845</c:v>
                </c:pt>
                <c:pt idx="16">
                  <c:v>420.3264298253105</c:v>
                </c:pt>
                <c:pt idx="17">
                  <c:v>421.566267680802</c:v>
                </c:pt>
                <c:pt idx="18">
                  <c:v>408.9407433649925</c:v>
                </c:pt>
                <c:pt idx="19">
                  <c:v>383.4802281320547</c:v>
                </c:pt>
                <c:pt idx="20">
                  <c:v>349.3962561849057</c:v>
                </c:pt>
                <c:pt idx="21">
                  <c:v>312.7731681259553</c:v>
                </c:pt>
                <c:pt idx="22">
                  <c:v>276.646645773723</c:v>
                </c:pt>
                <c:pt idx="23">
                  <c:v>246.9830377946566</c:v>
                </c:pt>
                <c:pt idx="24">
                  <c:v>225.8882678244383</c:v>
                </c:pt>
                <c:pt idx="25">
                  <c:v>211.0761200394065</c:v>
                </c:pt>
                <c:pt idx="26">
                  <c:v>200.7464746634932</c:v>
                </c:pt>
                <c:pt idx="27">
                  <c:v>194.8666539473069</c:v>
                </c:pt>
                <c:pt idx="28">
                  <c:v>192.6572727132864</c:v>
                </c:pt>
                <c:pt idx="29">
                  <c:v>192.2549493316771</c:v>
                </c:pt>
                <c:pt idx="30">
                  <c:v>193.0832962607605</c:v>
                </c:pt>
                <c:pt idx="31">
                  <c:v>194.4841830722053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09512"/>
        <c:axId val="2118612680"/>
      </c:scatterChart>
      <c:valAx>
        <c:axId val="2118609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612680"/>
        <c:crosses val="autoZero"/>
        <c:crossBetween val="midCat"/>
      </c:valAx>
      <c:valAx>
        <c:axId val="2118612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609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'980071'!$E$1669:$E$1700</c:f>
              <c:numCache>
                <c:formatCode>General</c:formatCode>
                <c:ptCount val="32"/>
                <c:pt idx="0">
                  <c:v>130.0</c:v>
                </c:pt>
                <c:pt idx="1">
                  <c:v>124.0</c:v>
                </c:pt>
                <c:pt idx="2">
                  <c:v>145.0</c:v>
                </c:pt>
                <c:pt idx="3">
                  <c:v>166.0</c:v>
                </c:pt>
                <c:pt idx="4">
                  <c:v>139.0</c:v>
                </c:pt>
                <c:pt idx="5">
                  <c:v>149.0</c:v>
                </c:pt>
                <c:pt idx="6">
                  <c:v>169.0</c:v>
                </c:pt>
                <c:pt idx="7">
                  <c:v>169.0</c:v>
                </c:pt>
                <c:pt idx="8">
                  <c:v>188.0</c:v>
                </c:pt>
                <c:pt idx="9">
                  <c:v>209.0</c:v>
                </c:pt>
                <c:pt idx="10">
                  <c:v>220.0</c:v>
                </c:pt>
                <c:pt idx="11">
                  <c:v>275.0</c:v>
                </c:pt>
                <c:pt idx="12">
                  <c:v>321.0</c:v>
                </c:pt>
                <c:pt idx="13">
                  <c:v>356.0</c:v>
                </c:pt>
                <c:pt idx="14">
                  <c:v>354.0</c:v>
                </c:pt>
                <c:pt idx="15">
                  <c:v>419.0</c:v>
                </c:pt>
                <c:pt idx="16">
                  <c:v>407.0</c:v>
                </c:pt>
                <c:pt idx="17">
                  <c:v>452.0</c:v>
                </c:pt>
                <c:pt idx="18">
                  <c:v>384.0</c:v>
                </c:pt>
                <c:pt idx="19">
                  <c:v>379.0</c:v>
                </c:pt>
                <c:pt idx="20">
                  <c:v>377.0</c:v>
                </c:pt>
                <c:pt idx="21">
                  <c:v>309.0</c:v>
                </c:pt>
                <c:pt idx="22">
                  <c:v>261.0</c:v>
                </c:pt>
                <c:pt idx="23">
                  <c:v>234.0</c:v>
                </c:pt>
                <c:pt idx="24">
                  <c:v>200.0</c:v>
                </c:pt>
                <c:pt idx="25">
                  <c:v>194.0</c:v>
                </c:pt>
                <c:pt idx="26">
                  <c:v>192.0</c:v>
                </c:pt>
                <c:pt idx="27">
                  <c:v>204.0</c:v>
                </c:pt>
                <c:pt idx="28">
                  <c:v>206.0</c:v>
                </c:pt>
                <c:pt idx="29">
                  <c:v>187.0</c:v>
                </c:pt>
                <c:pt idx="30">
                  <c:v>183.0</c:v>
                </c:pt>
                <c:pt idx="31">
                  <c:v>181.0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'980071'!$F$1669:$F$1700</c:f>
              <c:numCache>
                <c:formatCode>0</c:formatCode>
                <c:ptCount val="32"/>
                <c:pt idx="0">
                  <c:v>136.8698860095212</c:v>
                </c:pt>
                <c:pt idx="1">
                  <c:v>138.5996868844585</c:v>
                </c:pt>
                <c:pt idx="2">
                  <c:v>140.6237436215785</c:v>
                </c:pt>
                <c:pt idx="3">
                  <c:v>143.0008210223899</c:v>
                </c:pt>
                <c:pt idx="4">
                  <c:v>146.1514349303454</c:v>
                </c:pt>
                <c:pt idx="5">
                  <c:v>150.3916769924124</c:v>
                </c:pt>
                <c:pt idx="6">
                  <c:v>157.1281002976964</c:v>
                </c:pt>
                <c:pt idx="7">
                  <c:v>167.6741105756475</c:v>
                </c:pt>
                <c:pt idx="8">
                  <c:v>183.3971106811366</c:v>
                </c:pt>
                <c:pt idx="9">
                  <c:v>205.4559695948728</c:v>
                </c:pt>
                <c:pt idx="10">
                  <c:v>233.2529207540963</c:v>
                </c:pt>
                <c:pt idx="11">
                  <c:v>268.845866086456</c:v>
                </c:pt>
                <c:pt idx="12">
                  <c:v>308.6377138448009</c:v>
                </c:pt>
                <c:pt idx="13">
                  <c:v>347.0536459824395</c:v>
                </c:pt>
                <c:pt idx="14">
                  <c:v>383.8598451487855</c:v>
                </c:pt>
                <c:pt idx="15">
                  <c:v>411.3243329222729</c:v>
                </c:pt>
                <c:pt idx="16">
                  <c:v>424.6387517677798</c:v>
                </c:pt>
                <c:pt idx="17">
                  <c:v>421.7783720210833</c:v>
                </c:pt>
                <c:pt idx="18">
                  <c:v>405.6362441729267</c:v>
                </c:pt>
                <c:pt idx="19">
                  <c:v>377.2078919380061</c:v>
                </c:pt>
                <c:pt idx="20">
                  <c:v>341.2231969668092</c:v>
                </c:pt>
                <c:pt idx="21">
                  <c:v>303.8393328603746</c:v>
                </c:pt>
                <c:pt idx="22">
                  <c:v>267.860120800224</c:v>
                </c:pt>
                <c:pt idx="23">
                  <c:v>238.8872644931052</c:v>
                </c:pt>
                <c:pt idx="24">
                  <c:v>218.587298437228</c:v>
                </c:pt>
                <c:pt idx="25">
                  <c:v>204.4855284785424</c:v>
                </c:pt>
                <c:pt idx="26">
                  <c:v>194.7134771417662</c:v>
                </c:pt>
                <c:pt idx="27">
                  <c:v>189.1325783802143</c:v>
                </c:pt>
                <c:pt idx="28">
                  <c:v>186.9642869415655</c:v>
                </c:pt>
                <c:pt idx="29">
                  <c:v>186.4183393395373</c:v>
                </c:pt>
                <c:pt idx="30">
                  <c:v>186.9861125575269</c:v>
                </c:pt>
                <c:pt idx="31">
                  <c:v>188.0655988842945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55304"/>
        <c:axId val="2118658472"/>
      </c:scatterChart>
      <c:valAx>
        <c:axId val="2118655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658472"/>
        <c:crosses val="autoZero"/>
        <c:crossBetween val="midCat"/>
      </c:valAx>
      <c:valAx>
        <c:axId val="211865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655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'980071'!$E$1719:$E$1750</c:f>
              <c:numCache>
                <c:formatCode>General</c:formatCode>
                <c:ptCount val="32"/>
                <c:pt idx="0">
                  <c:v>123.0</c:v>
                </c:pt>
                <c:pt idx="1">
                  <c:v>137.0</c:v>
                </c:pt>
                <c:pt idx="2">
                  <c:v>141.0</c:v>
                </c:pt>
                <c:pt idx="3">
                  <c:v>144.0</c:v>
                </c:pt>
                <c:pt idx="4">
                  <c:v>158.0</c:v>
                </c:pt>
                <c:pt idx="5">
                  <c:v>145.0</c:v>
                </c:pt>
                <c:pt idx="6">
                  <c:v>147.0</c:v>
                </c:pt>
                <c:pt idx="7">
                  <c:v>177.0</c:v>
                </c:pt>
                <c:pt idx="8">
                  <c:v>172.0</c:v>
                </c:pt>
                <c:pt idx="9">
                  <c:v>197.0</c:v>
                </c:pt>
                <c:pt idx="10">
                  <c:v>208.0</c:v>
                </c:pt>
                <c:pt idx="11">
                  <c:v>248.0</c:v>
                </c:pt>
                <c:pt idx="12">
                  <c:v>291.0</c:v>
                </c:pt>
                <c:pt idx="13">
                  <c:v>287.0</c:v>
                </c:pt>
                <c:pt idx="14">
                  <c:v>353.0</c:v>
                </c:pt>
                <c:pt idx="15">
                  <c:v>369.0</c:v>
                </c:pt>
                <c:pt idx="16">
                  <c:v>362.0</c:v>
                </c:pt>
                <c:pt idx="17">
                  <c:v>386.0</c:v>
                </c:pt>
                <c:pt idx="18">
                  <c:v>376.0</c:v>
                </c:pt>
                <c:pt idx="19">
                  <c:v>344.0</c:v>
                </c:pt>
                <c:pt idx="20">
                  <c:v>339.0</c:v>
                </c:pt>
                <c:pt idx="21">
                  <c:v>272.0</c:v>
                </c:pt>
                <c:pt idx="22">
                  <c:v>233.0</c:v>
                </c:pt>
                <c:pt idx="23">
                  <c:v>228.0</c:v>
                </c:pt>
                <c:pt idx="24">
                  <c:v>213.0</c:v>
                </c:pt>
                <c:pt idx="25">
                  <c:v>193.0</c:v>
                </c:pt>
                <c:pt idx="26">
                  <c:v>194.0</c:v>
                </c:pt>
                <c:pt idx="27">
                  <c:v>183.0</c:v>
                </c:pt>
                <c:pt idx="28">
                  <c:v>190.0</c:v>
                </c:pt>
                <c:pt idx="29">
                  <c:v>163.0</c:v>
                </c:pt>
                <c:pt idx="30">
                  <c:v>163.0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'980071'!$F$1719:$F$1750</c:f>
              <c:numCache>
                <c:formatCode>0</c:formatCode>
                <c:ptCount val="32"/>
                <c:pt idx="0">
                  <c:v>136.434092878222</c:v>
                </c:pt>
                <c:pt idx="1">
                  <c:v>137.6725674095641</c:v>
                </c:pt>
                <c:pt idx="2">
                  <c:v>139.1824187767073</c:v>
                </c:pt>
                <c:pt idx="3">
                  <c:v>141.0486189648188</c:v>
                </c:pt>
                <c:pt idx="4">
                  <c:v>143.6382001024813</c:v>
                </c:pt>
                <c:pt idx="5">
                  <c:v>147.2235764264103</c:v>
                </c:pt>
                <c:pt idx="6">
                  <c:v>152.9793217283373</c:v>
                </c:pt>
                <c:pt idx="7">
                  <c:v>161.9656013963907</c:v>
                </c:pt>
                <c:pt idx="8">
                  <c:v>175.2331781089604</c:v>
                </c:pt>
                <c:pt idx="9">
                  <c:v>193.635023666376</c:v>
                </c:pt>
                <c:pt idx="10">
                  <c:v>216.5984534663353</c:v>
                </c:pt>
                <c:pt idx="11">
                  <c:v>245.8125687179497</c:v>
                </c:pt>
                <c:pt idx="12">
                  <c:v>278.4187020805093</c:v>
                </c:pt>
                <c:pt idx="13">
                  <c:v>310.0514656719275</c:v>
                </c:pt>
                <c:pt idx="14">
                  <c:v>340.811849877829</c:v>
                </c:pt>
                <c:pt idx="15">
                  <c:v>364.605809110052</c:v>
                </c:pt>
                <c:pt idx="16">
                  <c:v>377.5230841500475</c:v>
                </c:pt>
                <c:pt idx="17">
                  <c:v>377.6262366584227</c:v>
                </c:pt>
                <c:pt idx="18">
                  <c:v>366.6305415839065</c:v>
                </c:pt>
                <c:pt idx="19">
                  <c:v>345.1506754048896</c:v>
                </c:pt>
                <c:pt idx="20">
                  <c:v>316.4345984899333</c:v>
                </c:pt>
                <c:pt idx="21">
                  <c:v>285.2581076862775</c:v>
                </c:pt>
                <c:pt idx="22">
                  <c:v>253.9149403646624</c:v>
                </c:pt>
                <c:pt idx="23">
                  <c:v>227.4646587955436</c:v>
                </c:pt>
                <c:pt idx="24">
                  <c:v>207.9841920096829</c:v>
                </c:pt>
                <c:pt idx="25">
                  <c:v>193.6823852080638</c:v>
                </c:pt>
                <c:pt idx="26">
                  <c:v>183.0424387653455</c:v>
                </c:pt>
                <c:pt idx="27">
                  <c:v>176.2633801375268</c:v>
                </c:pt>
                <c:pt idx="28">
                  <c:v>173.047684224118</c:v>
                </c:pt>
                <c:pt idx="29">
                  <c:v>171.4434947560721</c:v>
                </c:pt>
                <c:pt idx="30">
                  <c:v>171.1658822336849</c:v>
                </c:pt>
                <c:pt idx="31">
                  <c:v>171.5479071062088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01160"/>
        <c:axId val="2118704328"/>
      </c:scatterChart>
      <c:valAx>
        <c:axId val="211870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704328"/>
        <c:crosses val="autoZero"/>
        <c:crossBetween val="midCat"/>
      </c:valAx>
      <c:valAx>
        <c:axId val="211870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701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'980071'!$E$1769:$E$1800</c:f>
              <c:numCache>
                <c:formatCode>General</c:formatCode>
                <c:ptCount val="32"/>
                <c:pt idx="0">
                  <c:v>149.0</c:v>
                </c:pt>
                <c:pt idx="1">
                  <c:v>150.0</c:v>
                </c:pt>
                <c:pt idx="2">
                  <c:v>110.0</c:v>
                </c:pt>
                <c:pt idx="3">
                  <c:v>122.0</c:v>
                </c:pt>
                <c:pt idx="4">
                  <c:v>141.0</c:v>
                </c:pt>
                <c:pt idx="5">
                  <c:v>165.0</c:v>
                </c:pt>
                <c:pt idx="6">
                  <c:v>160.0</c:v>
                </c:pt>
                <c:pt idx="7">
                  <c:v>173.0</c:v>
                </c:pt>
                <c:pt idx="8">
                  <c:v>200.0</c:v>
                </c:pt>
                <c:pt idx="9">
                  <c:v>214.0</c:v>
                </c:pt>
                <c:pt idx="10">
                  <c:v>227.0</c:v>
                </c:pt>
                <c:pt idx="11">
                  <c:v>260.0</c:v>
                </c:pt>
                <c:pt idx="12">
                  <c:v>276.0</c:v>
                </c:pt>
                <c:pt idx="13">
                  <c:v>315.0</c:v>
                </c:pt>
                <c:pt idx="14">
                  <c:v>362.0</c:v>
                </c:pt>
                <c:pt idx="15">
                  <c:v>397.0</c:v>
                </c:pt>
                <c:pt idx="16">
                  <c:v>374.0</c:v>
                </c:pt>
                <c:pt idx="17">
                  <c:v>407.0</c:v>
                </c:pt>
                <c:pt idx="18">
                  <c:v>370.0</c:v>
                </c:pt>
                <c:pt idx="19">
                  <c:v>361.0</c:v>
                </c:pt>
                <c:pt idx="20">
                  <c:v>314.0</c:v>
                </c:pt>
                <c:pt idx="21">
                  <c:v>287.0</c:v>
                </c:pt>
                <c:pt idx="22">
                  <c:v>250.0</c:v>
                </c:pt>
                <c:pt idx="23">
                  <c:v>241.0</c:v>
                </c:pt>
                <c:pt idx="24">
                  <c:v>235.0</c:v>
                </c:pt>
                <c:pt idx="25">
                  <c:v>227.0</c:v>
                </c:pt>
                <c:pt idx="26">
                  <c:v>195.0</c:v>
                </c:pt>
                <c:pt idx="27">
                  <c:v>177.0</c:v>
                </c:pt>
                <c:pt idx="28">
                  <c:v>191.0</c:v>
                </c:pt>
                <c:pt idx="29">
                  <c:v>193.0</c:v>
                </c:pt>
                <c:pt idx="30">
                  <c:v>194.0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'980071'!$F$1769:$F$1800</c:f>
              <c:numCache>
                <c:formatCode>0</c:formatCode>
                <c:ptCount val="32"/>
                <c:pt idx="0">
                  <c:v>131.6015209627574</c:v>
                </c:pt>
                <c:pt idx="1">
                  <c:v>133.7189865398756</c:v>
                </c:pt>
                <c:pt idx="2">
                  <c:v>136.2778322521376</c:v>
                </c:pt>
                <c:pt idx="3">
                  <c:v>139.3582675678266</c:v>
                </c:pt>
                <c:pt idx="4">
                  <c:v>143.4415116995515</c:v>
                </c:pt>
                <c:pt idx="5">
                  <c:v>148.7790780410745</c:v>
                </c:pt>
                <c:pt idx="6">
                  <c:v>156.8239797178557</c:v>
                </c:pt>
                <c:pt idx="7">
                  <c:v>168.5992305057336</c:v>
                </c:pt>
                <c:pt idx="8">
                  <c:v>184.9568020162261</c:v>
                </c:pt>
                <c:pt idx="9">
                  <c:v>206.4181175698236</c:v>
                </c:pt>
                <c:pt idx="10">
                  <c:v>231.9061049908321</c:v>
                </c:pt>
                <c:pt idx="11">
                  <c:v>262.881532072723</c:v>
                </c:pt>
                <c:pt idx="12">
                  <c:v>295.9799560081652</c:v>
                </c:pt>
                <c:pt idx="13">
                  <c:v>326.802033504971</c:v>
                </c:pt>
                <c:pt idx="14">
                  <c:v>355.5127679744575</c:v>
                </c:pt>
                <c:pt idx="15">
                  <c:v>376.5055891126561</c:v>
                </c:pt>
                <c:pt idx="16">
                  <c:v>386.5973399272581</c:v>
                </c:pt>
                <c:pt idx="17">
                  <c:v>384.5584879590781</c:v>
                </c:pt>
                <c:pt idx="18">
                  <c:v>372.5654008137937</c:v>
                </c:pt>
                <c:pt idx="19">
                  <c:v>351.1692842665792</c:v>
                </c:pt>
                <c:pt idx="20">
                  <c:v>323.5689855150447</c:v>
                </c:pt>
                <c:pt idx="21">
                  <c:v>294.1362685146167</c:v>
                </c:pt>
                <c:pt idx="22">
                  <c:v>264.8217360566244</c:v>
                </c:pt>
                <c:pt idx="23">
                  <c:v>240.1909186331837</c:v>
                </c:pt>
                <c:pt idx="24">
                  <c:v>222.0848799408024</c:v>
                </c:pt>
                <c:pt idx="25">
                  <c:v>208.8246710651748</c:v>
                </c:pt>
                <c:pt idx="26">
                  <c:v>199.0371515277921</c:v>
                </c:pt>
                <c:pt idx="27">
                  <c:v>192.9625688618087</c:v>
                </c:pt>
                <c:pt idx="28">
                  <c:v>190.2960510636923</c:v>
                </c:pt>
                <c:pt idx="29">
                  <c:v>189.3135343359371</c:v>
                </c:pt>
                <c:pt idx="30">
                  <c:v>189.6561017236106</c:v>
                </c:pt>
                <c:pt idx="31">
                  <c:v>190.677288727642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78296"/>
        <c:axId val="2128781464"/>
      </c:scatterChart>
      <c:valAx>
        <c:axId val="212877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781464"/>
        <c:crosses val="autoZero"/>
        <c:crossBetween val="midCat"/>
      </c:valAx>
      <c:valAx>
        <c:axId val="212878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78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'980071'!$E$1819:$E$1850</c:f>
              <c:numCache>
                <c:formatCode>General</c:formatCode>
                <c:ptCount val="32"/>
                <c:pt idx="0">
                  <c:v>142.0</c:v>
                </c:pt>
                <c:pt idx="1">
                  <c:v>127.0</c:v>
                </c:pt>
                <c:pt idx="2">
                  <c:v>117.0</c:v>
                </c:pt>
                <c:pt idx="3">
                  <c:v>154.0</c:v>
                </c:pt>
                <c:pt idx="4">
                  <c:v>149.0</c:v>
                </c:pt>
                <c:pt idx="5">
                  <c:v>153.0</c:v>
                </c:pt>
                <c:pt idx="6">
                  <c:v>162.0</c:v>
                </c:pt>
                <c:pt idx="7">
                  <c:v>197.0</c:v>
                </c:pt>
                <c:pt idx="8">
                  <c:v>215.0</c:v>
                </c:pt>
                <c:pt idx="9">
                  <c:v>218.0</c:v>
                </c:pt>
                <c:pt idx="10">
                  <c:v>248.0</c:v>
                </c:pt>
                <c:pt idx="11">
                  <c:v>275.0</c:v>
                </c:pt>
                <c:pt idx="12">
                  <c:v>278.0</c:v>
                </c:pt>
                <c:pt idx="13">
                  <c:v>337.0</c:v>
                </c:pt>
                <c:pt idx="14">
                  <c:v>375.0</c:v>
                </c:pt>
                <c:pt idx="15">
                  <c:v>404.0</c:v>
                </c:pt>
                <c:pt idx="16">
                  <c:v>442.0</c:v>
                </c:pt>
                <c:pt idx="17">
                  <c:v>437.0</c:v>
                </c:pt>
                <c:pt idx="18">
                  <c:v>416.0</c:v>
                </c:pt>
                <c:pt idx="19">
                  <c:v>356.0</c:v>
                </c:pt>
                <c:pt idx="20">
                  <c:v>332.0</c:v>
                </c:pt>
                <c:pt idx="21">
                  <c:v>292.0</c:v>
                </c:pt>
                <c:pt idx="22">
                  <c:v>262.0</c:v>
                </c:pt>
                <c:pt idx="23">
                  <c:v>229.0</c:v>
                </c:pt>
                <c:pt idx="24">
                  <c:v>242.0</c:v>
                </c:pt>
                <c:pt idx="25">
                  <c:v>195.0</c:v>
                </c:pt>
                <c:pt idx="26">
                  <c:v>210.0</c:v>
                </c:pt>
                <c:pt idx="27">
                  <c:v>206.0</c:v>
                </c:pt>
                <c:pt idx="28">
                  <c:v>196.0</c:v>
                </c:pt>
                <c:pt idx="29">
                  <c:v>184.0</c:v>
                </c:pt>
                <c:pt idx="30">
                  <c:v>201.0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'980071'!$F$1819:$F$1850</c:f>
              <c:numCache>
                <c:formatCode>0</c:formatCode>
                <c:ptCount val="32"/>
                <c:pt idx="0">
                  <c:v>135.5342318622829</c:v>
                </c:pt>
                <c:pt idx="1">
                  <c:v>137.7393072703087</c:v>
                </c:pt>
                <c:pt idx="2">
                  <c:v>140.3156330117705</c:v>
                </c:pt>
                <c:pt idx="3">
                  <c:v>143.3151453817629</c:v>
                </c:pt>
                <c:pt idx="4">
                  <c:v>147.2152147805252</c:v>
                </c:pt>
                <c:pt idx="5">
                  <c:v>152.3204686675384</c:v>
                </c:pt>
                <c:pt idx="6">
                  <c:v>160.1670851591606</c:v>
                </c:pt>
                <c:pt idx="7">
                  <c:v>172.0225117161347</c:v>
                </c:pt>
                <c:pt idx="8">
                  <c:v>189.0973952250711</c:v>
                </c:pt>
                <c:pt idx="9">
                  <c:v>212.2907466125845</c:v>
                </c:pt>
                <c:pt idx="10">
                  <c:v>240.6635306780819</c:v>
                </c:pt>
                <c:pt idx="11">
                  <c:v>275.9740058063773</c:v>
                </c:pt>
                <c:pt idx="12">
                  <c:v>314.3403239349593</c:v>
                </c:pt>
                <c:pt idx="13">
                  <c:v>350.33021906518</c:v>
                </c:pt>
                <c:pt idx="14">
                  <c:v>383.6816962049966</c:v>
                </c:pt>
                <c:pt idx="15">
                  <c:v>407.345068995231</c:v>
                </c:pt>
                <c:pt idx="16">
                  <c:v>417.3187584172122</c:v>
                </c:pt>
                <c:pt idx="17">
                  <c:v>412.3125377305793</c:v>
                </c:pt>
                <c:pt idx="18">
                  <c:v>395.6012483049848</c:v>
                </c:pt>
                <c:pt idx="19">
                  <c:v>368.1085660560482</c:v>
                </c:pt>
                <c:pt idx="20">
                  <c:v>334.4203471437966</c:v>
                </c:pt>
                <c:pt idx="21">
                  <c:v>300.1301381901494</c:v>
                </c:pt>
                <c:pt idx="22">
                  <c:v>267.6304871127875</c:v>
                </c:pt>
                <c:pt idx="23">
                  <c:v>241.8027632234424</c:v>
                </c:pt>
                <c:pt idx="24">
                  <c:v>223.9381002685065</c:v>
                </c:pt>
                <c:pt idx="25">
                  <c:v>211.7212750467432</c:v>
                </c:pt>
                <c:pt idx="26">
                  <c:v>203.4750152997176</c:v>
                </c:pt>
                <c:pt idx="27">
                  <c:v>199.0423241806357</c:v>
                </c:pt>
                <c:pt idx="28">
                  <c:v>197.613779748991</c:v>
                </c:pt>
                <c:pt idx="29">
                  <c:v>197.7240745051157</c:v>
                </c:pt>
                <c:pt idx="30">
                  <c:v>198.8111711010644</c:v>
                </c:pt>
                <c:pt idx="31">
                  <c:v>200.3465315170918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23784"/>
        <c:axId val="2128826952"/>
      </c:scatterChart>
      <c:valAx>
        <c:axId val="212882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826952"/>
        <c:crosses val="autoZero"/>
        <c:crossBetween val="midCat"/>
      </c:valAx>
      <c:valAx>
        <c:axId val="212882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823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'980071'!$E$1869:$E$1900</c:f>
              <c:numCache>
                <c:formatCode>General</c:formatCode>
                <c:ptCount val="32"/>
                <c:pt idx="0">
                  <c:v>123.0</c:v>
                </c:pt>
                <c:pt idx="1">
                  <c:v>127.0</c:v>
                </c:pt>
                <c:pt idx="2">
                  <c:v>110.0</c:v>
                </c:pt>
                <c:pt idx="3">
                  <c:v>129.0</c:v>
                </c:pt>
                <c:pt idx="4">
                  <c:v>149.0</c:v>
                </c:pt>
                <c:pt idx="5">
                  <c:v>143.0</c:v>
                </c:pt>
                <c:pt idx="6">
                  <c:v>171.0</c:v>
                </c:pt>
                <c:pt idx="7">
                  <c:v>199.0</c:v>
                </c:pt>
                <c:pt idx="8">
                  <c:v>182.0</c:v>
                </c:pt>
                <c:pt idx="9">
                  <c:v>222.0</c:v>
                </c:pt>
                <c:pt idx="10">
                  <c:v>259.0</c:v>
                </c:pt>
                <c:pt idx="11">
                  <c:v>270.0</c:v>
                </c:pt>
                <c:pt idx="12">
                  <c:v>293.0</c:v>
                </c:pt>
                <c:pt idx="13">
                  <c:v>333.0</c:v>
                </c:pt>
                <c:pt idx="14">
                  <c:v>385.0</c:v>
                </c:pt>
                <c:pt idx="15">
                  <c:v>375.0</c:v>
                </c:pt>
                <c:pt idx="16">
                  <c:v>409.0</c:v>
                </c:pt>
                <c:pt idx="17">
                  <c:v>359.0</c:v>
                </c:pt>
                <c:pt idx="18">
                  <c:v>377.0</c:v>
                </c:pt>
                <c:pt idx="19">
                  <c:v>339.0</c:v>
                </c:pt>
                <c:pt idx="20">
                  <c:v>299.0</c:v>
                </c:pt>
                <c:pt idx="21">
                  <c:v>318.0</c:v>
                </c:pt>
                <c:pt idx="22">
                  <c:v>246.0</c:v>
                </c:pt>
                <c:pt idx="23">
                  <c:v>216.0</c:v>
                </c:pt>
                <c:pt idx="24">
                  <c:v>202.0</c:v>
                </c:pt>
                <c:pt idx="25">
                  <c:v>189.0</c:v>
                </c:pt>
                <c:pt idx="26">
                  <c:v>179.0</c:v>
                </c:pt>
                <c:pt idx="27">
                  <c:v>181.0</c:v>
                </c:pt>
                <c:pt idx="28">
                  <c:v>227.0</c:v>
                </c:pt>
                <c:pt idx="29">
                  <c:v>181.0</c:v>
                </c:pt>
                <c:pt idx="30">
                  <c:v>154.0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'980071'!$F$1869:$F$1900</c:f>
              <c:numCache>
                <c:formatCode>0</c:formatCode>
                <c:ptCount val="32"/>
                <c:pt idx="0">
                  <c:v>121.6743257697889</c:v>
                </c:pt>
                <c:pt idx="1">
                  <c:v>124.0693741626339</c:v>
                </c:pt>
                <c:pt idx="2">
                  <c:v>127.3625568623048</c:v>
                </c:pt>
                <c:pt idx="3">
                  <c:v>131.7689497975463</c:v>
                </c:pt>
                <c:pt idx="4">
                  <c:v>137.9506986321875</c:v>
                </c:pt>
                <c:pt idx="5">
                  <c:v>146.08716660702</c:v>
                </c:pt>
                <c:pt idx="6">
                  <c:v>157.9733468305807</c:v>
                </c:pt>
                <c:pt idx="7">
                  <c:v>174.392088913823</c:v>
                </c:pt>
                <c:pt idx="8">
                  <c:v>195.6127262567828</c:v>
                </c:pt>
                <c:pt idx="9">
                  <c:v>221.391189313454</c:v>
                </c:pt>
                <c:pt idx="10">
                  <c:v>249.7790125958635</c:v>
                </c:pt>
                <c:pt idx="11">
                  <c:v>281.801966169453</c:v>
                </c:pt>
                <c:pt idx="12">
                  <c:v>313.5512870342929</c:v>
                </c:pt>
                <c:pt idx="13">
                  <c:v>340.9832027372362</c:v>
                </c:pt>
                <c:pt idx="14">
                  <c:v>364.4098788218626</c:v>
                </c:pt>
                <c:pt idx="15">
                  <c:v>379.3230690283325</c:v>
                </c:pt>
                <c:pt idx="16">
                  <c:v>383.7188064215746</c:v>
                </c:pt>
                <c:pt idx="17">
                  <c:v>377.3124445465226</c:v>
                </c:pt>
                <c:pt idx="18">
                  <c:v>362.8009911216066</c:v>
                </c:pt>
                <c:pt idx="19">
                  <c:v>340.2372656550679</c:v>
                </c:pt>
                <c:pt idx="20">
                  <c:v>312.5806038250568</c:v>
                </c:pt>
                <c:pt idx="21">
                  <c:v>283.5508823204107</c:v>
                </c:pt>
                <c:pt idx="22">
                  <c:v>254.4824303108093</c:v>
                </c:pt>
                <c:pt idx="23">
                  <c:v>229.5128545439687</c:v>
                </c:pt>
                <c:pt idx="24">
                  <c:v>210.4943701444285</c:v>
                </c:pt>
                <c:pt idx="25">
                  <c:v>195.8793262962765</c:v>
                </c:pt>
                <c:pt idx="26">
                  <c:v>184.326313953826</c:v>
                </c:pt>
                <c:pt idx="27">
                  <c:v>176.3354603158764</c:v>
                </c:pt>
                <c:pt idx="28">
                  <c:v>172.1218775726857</c:v>
                </c:pt>
                <c:pt idx="29">
                  <c:v>169.6442946636633</c:v>
                </c:pt>
                <c:pt idx="30">
                  <c:v>168.856117482787</c:v>
                </c:pt>
                <c:pt idx="31">
                  <c:v>169.0152346367294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69192"/>
        <c:axId val="2128872360"/>
      </c:scatterChart>
      <c:valAx>
        <c:axId val="212886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872360"/>
        <c:crosses val="autoZero"/>
        <c:crossBetween val="midCat"/>
      </c:valAx>
      <c:valAx>
        <c:axId val="212887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86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'980071'!$E$1919:$E$1950</c:f>
              <c:numCache>
                <c:formatCode>General</c:formatCode>
                <c:ptCount val="32"/>
                <c:pt idx="0">
                  <c:v>115.0</c:v>
                </c:pt>
                <c:pt idx="1">
                  <c:v>130.0</c:v>
                </c:pt>
                <c:pt idx="2">
                  <c:v>129.0</c:v>
                </c:pt>
                <c:pt idx="3">
                  <c:v>158.0</c:v>
                </c:pt>
                <c:pt idx="4">
                  <c:v>159.0</c:v>
                </c:pt>
                <c:pt idx="5">
                  <c:v>149.0</c:v>
                </c:pt>
                <c:pt idx="6">
                  <c:v>163.0</c:v>
                </c:pt>
                <c:pt idx="7">
                  <c:v>154.0</c:v>
                </c:pt>
                <c:pt idx="8">
                  <c:v>196.0</c:v>
                </c:pt>
                <c:pt idx="9">
                  <c:v>220.0</c:v>
                </c:pt>
                <c:pt idx="10">
                  <c:v>239.0</c:v>
                </c:pt>
                <c:pt idx="11">
                  <c:v>243.0</c:v>
                </c:pt>
                <c:pt idx="12">
                  <c:v>280.0</c:v>
                </c:pt>
                <c:pt idx="13">
                  <c:v>296.0</c:v>
                </c:pt>
                <c:pt idx="14">
                  <c:v>337.0</c:v>
                </c:pt>
                <c:pt idx="15">
                  <c:v>377.0</c:v>
                </c:pt>
                <c:pt idx="16">
                  <c:v>389.0</c:v>
                </c:pt>
                <c:pt idx="17">
                  <c:v>402.0</c:v>
                </c:pt>
                <c:pt idx="18">
                  <c:v>377.0</c:v>
                </c:pt>
                <c:pt idx="19">
                  <c:v>347.0</c:v>
                </c:pt>
                <c:pt idx="20">
                  <c:v>301.0</c:v>
                </c:pt>
                <c:pt idx="21">
                  <c:v>260.0</c:v>
                </c:pt>
                <c:pt idx="22">
                  <c:v>235.0</c:v>
                </c:pt>
                <c:pt idx="23">
                  <c:v>235.0</c:v>
                </c:pt>
                <c:pt idx="24">
                  <c:v>208.0</c:v>
                </c:pt>
                <c:pt idx="25">
                  <c:v>195.0</c:v>
                </c:pt>
                <c:pt idx="26">
                  <c:v>208.0</c:v>
                </c:pt>
                <c:pt idx="27">
                  <c:v>188.0</c:v>
                </c:pt>
                <c:pt idx="28">
                  <c:v>187.0</c:v>
                </c:pt>
                <c:pt idx="29">
                  <c:v>187.0</c:v>
                </c:pt>
                <c:pt idx="30">
                  <c:v>201.0</c:v>
                </c:pt>
                <c:pt idx="31">
                  <c:v>178.0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'980071'!$F$1919:$F$1950</c:f>
              <c:numCache>
                <c:formatCode>0</c:formatCode>
                <c:ptCount val="32"/>
                <c:pt idx="0">
                  <c:v>133.5151631085051</c:v>
                </c:pt>
                <c:pt idx="1">
                  <c:v>135.453297856301</c:v>
                </c:pt>
                <c:pt idx="2">
                  <c:v>137.6976397925645</c:v>
                </c:pt>
                <c:pt idx="3">
                  <c:v>140.281686476222</c:v>
                </c:pt>
                <c:pt idx="4">
                  <c:v>143.6088656590707</c:v>
                </c:pt>
                <c:pt idx="5">
                  <c:v>147.9419180138974</c:v>
                </c:pt>
                <c:pt idx="6">
                  <c:v>154.6025138141165</c:v>
                </c:pt>
                <c:pt idx="7">
                  <c:v>164.7103349906874</c:v>
                </c:pt>
                <c:pt idx="8">
                  <c:v>179.3687778702785</c:v>
                </c:pt>
                <c:pt idx="9">
                  <c:v>199.4346643988897</c:v>
                </c:pt>
                <c:pt idx="10">
                  <c:v>224.1670051119107</c:v>
                </c:pt>
                <c:pt idx="11">
                  <c:v>255.1657765753994</c:v>
                </c:pt>
                <c:pt idx="12">
                  <c:v>289.067961465804</c:v>
                </c:pt>
                <c:pt idx="13">
                  <c:v>321.0512377634049</c:v>
                </c:pt>
                <c:pt idx="14">
                  <c:v>350.845453556896</c:v>
                </c:pt>
                <c:pt idx="15">
                  <c:v>372.1096517042154</c:v>
                </c:pt>
                <c:pt idx="16">
                  <c:v>381.1920683523991</c:v>
                </c:pt>
                <c:pt idx="17">
                  <c:v>376.8833443484382</c:v>
                </c:pt>
                <c:pt idx="18">
                  <c:v>362.088915036658</c:v>
                </c:pt>
                <c:pt idx="19">
                  <c:v>337.6813866143705</c:v>
                </c:pt>
                <c:pt idx="20">
                  <c:v>307.7974377753004</c:v>
                </c:pt>
                <c:pt idx="21">
                  <c:v>277.4646706683942</c:v>
                </c:pt>
                <c:pt idx="22">
                  <c:v>248.8450933074451</c:v>
                </c:pt>
                <c:pt idx="23">
                  <c:v>226.2414241596716</c:v>
                </c:pt>
                <c:pt idx="24">
                  <c:v>210.7261563635325</c:v>
                </c:pt>
                <c:pt idx="25">
                  <c:v>200.2158326162941</c:v>
                </c:pt>
                <c:pt idx="26">
                  <c:v>193.2168048508576</c:v>
                </c:pt>
                <c:pt idx="27">
                  <c:v>189.5473106586533</c:v>
                </c:pt>
                <c:pt idx="28">
                  <c:v>188.4462971233907</c:v>
                </c:pt>
                <c:pt idx="29">
                  <c:v>188.6697865148552</c:v>
                </c:pt>
                <c:pt idx="30">
                  <c:v>189.7061761220241</c:v>
                </c:pt>
                <c:pt idx="31">
                  <c:v>191.109045598946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15016"/>
        <c:axId val="2128918184"/>
      </c:scatterChart>
      <c:valAx>
        <c:axId val="212891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18184"/>
        <c:crosses val="autoZero"/>
        <c:crossBetween val="midCat"/>
      </c:valAx>
      <c:valAx>
        <c:axId val="212891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1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'980071'!$E$169:$E$200</c:f>
              <c:numCache>
                <c:formatCode>General</c:formatCode>
                <c:ptCount val="32"/>
                <c:pt idx="0">
                  <c:v>72.0</c:v>
                </c:pt>
                <c:pt idx="1">
                  <c:v>52.0</c:v>
                </c:pt>
                <c:pt idx="2">
                  <c:v>64.0</c:v>
                </c:pt>
                <c:pt idx="3">
                  <c:v>78.0</c:v>
                </c:pt>
                <c:pt idx="4">
                  <c:v>73.0</c:v>
                </c:pt>
                <c:pt idx="5">
                  <c:v>82.0</c:v>
                </c:pt>
                <c:pt idx="6">
                  <c:v>89.0</c:v>
                </c:pt>
                <c:pt idx="7">
                  <c:v>100.0</c:v>
                </c:pt>
                <c:pt idx="8">
                  <c:v>116.0</c:v>
                </c:pt>
                <c:pt idx="9">
                  <c:v>166.0</c:v>
                </c:pt>
                <c:pt idx="10">
                  <c:v>175.0</c:v>
                </c:pt>
                <c:pt idx="11">
                  <c:v>238.0</c:v>
                </c:pt>
                <c:pt idx="12">
                  <c:v>255.0</c:v>
                </c:pt>
                <c:pt idx="13">
                  <c:v>408.0</c:v>
                </c:pt>
                <c:pt idx="14">
                  <c:v>453.0</c:v>
                </c:pt>
                <c:pt idx="15">
                  <c:v>412.0</c:v>
                </c:pt>
                <c:pt idx="16">
                  <c:v>394.0</c:v>
                </c:pt>
                <c:pt idx="17">
                  <c:v>359.0</c:v>
                </c:pt>
                <c:pt idx="18">
                  <c:v>236.0</c:v>
                </c:pt>
                <c:pt idx="19">
                  <c:v>174.0</c:v>
                </c:pt>
                <c:pt idx="20">
                  <c:v>151.0</c:v>
                </c:pt>
                <c:pt idx="21">
                  <c:v>131.0</c:v>
                </c:pt>
                <c:pt idx="22">
                  <c:v>106.0</c:v>
                </c:pt>
                <c:pt idx="23">
                  <c:v>92.0</c:v>
                </c:pt>
                <c:pt idx="24">
                  <c:v>101.0</c:v>
                </c:pt>
                <c:pt idx="25">
                  <c:v>126.0</c:v>
                </c:pt>
                <c:pt idx="26">
                  <c:v>93.0</c:v>
                </c:pt>
                <c:pt idx="27">
                  <c:v>98.0</c:v>
                </c:pt>
                <c:pt idx="28">
                  <c:v>88.0</c:v>
                </c:pt>
                <c:pt idx="29">
                  <c:v>84.0</c:v>
                </c:pt>
                <c:pt idx="30">
                  <c:v>75.0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'980071'!$F$169:$F$200</c:f>
              <c:numCache>
                <c:formatCode>0</c:formatCode>
                <c:ptCount val="32"/>
                <c:pt idx="0">
                  <c:v>70.4389940126832</c:v>
                </c:pt>
                <c:pt idx="1">
                  <c:v>71.15829321171545</c:v>
                </c:pt>
                <c:pt idx="2">
                  <c:v>71.94554877079997</c:v>
                </c:pt>
                <c:pt idx="3">
                  <c:v>72.81221664890733</c:v>
                </c:pt>
                <c:pt idx="4">
                  <c:v>73.9915647973331</c:v>
                </c:pt>
                <c:pt idx="5">
                  <c:v>75.88927703201281</c:v>
                </c:pt>
                <c:pt idx="6">
                  <c:v>79.92890146882456</c:v>
                </c:pt>
                <c:pt idx="7">
                  <c:v>88.6831986591072</c:v>
                </c:pt>
                <c:pt idx="8">
                  <c:v>106.1208104811121</c:v>
                </c:pt>
                <c:pt idx="9">
                  <c:v>136.8261219009548</c:v>
                </c:pt>
                <c:pt idx="10">
                  <c:v>182.0050083535077</c:v>
                </c:pt>
                <c:pt idx="11">
                  <c:v>244.844989055558</c:v>
                </c:pt>
                <c:pt idx="12">
                  <c:v>314.8544041863117</c:v>
                </c:pt>
                <c:pt idx="13">
                  <c:v>374.7507095765416</c:v>
                </c:pt>
                <c:pt idx="14">
                  <c:v>414.9599703934701</c:v>
                </c:pt>
                <c:pt idx="15">
                  <c:v>418.6042321544645</c:v>
                </c:pt>
                <c:pt idx="16">
                  <c:v>384.235721547937</c:v>
                </c:pt>
                <c:pt idx="17">
                  <c:v>323.8534080931443</c:v>
                </c:pt>
                <c:pt idx="18">
                  <c:v>260.0327956299514</c:v>
                </c:pt>
                <c:pt idx="19">
                  <c:v>197.8316705898588</c:v>
                </c:pt>
                <c:pt idx="20">
                  <c:v>149.636340909995</c:v>
                </c:pt>
                <c:pt idx="21">
                  <c:v>118.73189032747</c:v>
                </c:pt>
                <c:pt idx="22">
                  <c:v>101.0387341765484</c:v>
                </c:pt>
                <c:pt idx="23">
                  <c:v>93.12174985372633</c:v>
                </c:pt>
                <c:pt idx="24">
                  <c:v>90.31017544320233</c:v>
                </c:pt>
                <c:pt idx="25">
                  <c:v>89.58612447029267</c:v>
                </c:pt>
                <c:pt idx="26">
                  <c:v>89.78225581919297</c:v>
                </c:pt>
                <c:pt idx="27">
                  <c:v>90.39515205738078</c:v>
                </c:pt>
                <c:pt idx="28">
                  <c:v>91.04023500935615</c:v>
                </c:pt>
                <c:pt idx="29">
                  <c:v>91.80516190579323</c:v>
                </c:pt>
                <c:pt idx="30">
                  <c:v>92.53346502205096</c:v>
                </c:pt>
                <c:pt idx="31">
                  <c:v>93.23742349395706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62232"/>
        <c:axId val="2102131816"/>
      </c:scatterChart>
      <c:valAx>
        <c:axId val="210236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131816"/>
        <c:crosses val="autoZero"/>
        <c:crossBetween val="midCat"/>
      </c:valAx>
      <c:valAx>
        <c:axId val="210213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362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'980071'!$E$1969:$E$2000</c:f>
              <c:numCache>
                <c:formatCode>General</c:formatCode>
                <c:ptCount val="32"/>
                <c:pt idx="0">
                  <c:v>99.0</c:v>
                </c:pt>
                <c:pt idx="1">
                  <c:v>115.0</c:v>
                </c:pt>
                <c:pt idx="2">
                  <c:v>138.0</c:v>
                </c:pt>
                <c:pt idx="3">
                  <c:v>136.0</c:v>
                </c:pt>
                <c:pt idx="4">
                  <c:v>133.0</c:v>
                </c:pt>
                <c:pt idx="5">
                  <c:v>121.0</c:v>
                </c:pt>
                <c:pt idx="6">
                  <c:v>149.0</c:v>
                </c:pt>
                <c:pt idx="7">
                  <c:v>160.0</c:v>
                </c:pt>
                <c:pt idx="8">
                  <c:v>178.0</c:v>
                </c:pt>
                <c:pt idx="9">
                  <c:v>215.0</c:v>
                </c:pt>
                <c:pt idx="10">
                  <c:v>224.0</c:v>
                </c:pt>
                <c:pt idx="11">
                  <c:v>217.0</c:v>
                </c:pt>
                <c:pt idx="12">
                  <c:v>260.0</c:v>
                </c:pt>
                <c:pt idx="13">
                  <c:v>285.0</c:v>
                </c:pt>
                <c:pt idx="14">
                  <c:v>315.0</c:v>
                </c:pt>
                <c:pt idx="15">
                  <c:v>370.0</c:v>
                </c:pt>
                <c:pt idx="16">
                  <c:v>368.0</c:v>
                </c:pt>
                <c:pt idx="17">
                  <c:v>364.0</c:v>
                </c:pt>
                <c:pt idx="18">
                  <c:v>328.0</c:v>
                </c:pt>
                <c:pt idx="19">
                  <c:v>325.0</c:v>
                </c:pt>
                <c:pt idx="20">
                  <c:v>296.0</c:v>
                </c:pt>
                <c:pt idx="21">
                  <c:v>298.0</c:v>
                </c:pt>
                <c:pt idx="22">
                  <c:v>233.0</c:v>
                </c:pt>
                <c:pt idx="23">
                  <c:v>238.0</c:v>
                </c:pt>
                <c:pt idx="24">
                  <c:v>189.0</c:v>
                </c:pt>
                <c:pt idx="25">
                  <c:v>204.0</c:v>
                </c:pt>
                <c:pt idx="26">
                  <c:v>210.0</c:v>
                </c:pt>
                <c:pt idx="27">
                  <c:v>181.0</c:v>
                </c:pt>
                <c:pt idx="28">
                  <c:v>158.0</c:v>
                </c:pt>
                <c:pt idx="29">
                  <c:v>178.0</c:v>
                </c:pt>
                <c:pt idx="30">
                  <c:v>175.0</c:v>
                </c:pt>
                <c:pt idx="31">
                  <c:v>181.0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'980071'!$F$1969:$F$2000</c:f>
              <c:numCache>
                <c:formatCode>0</c:formatCode>
                <c:ptCount val="32"/>
                <c:pt idx="0">
                  <c:v>116.3973006959526</c:v>
                </c:pt>
                <c:pt idx="1">
                  <c:v>118.6314881944283</c:v>
                </c:pt>
                <c:pt idx="2">
                  <c:v>121.3796379017152</c:v>
                </c:pt>
                <c:pt idx="3">
                  <c:v>124.7231453050451</c:v>
                </c:pt>
                <c:pt idx="4">
                  <c:v>129.1416948774852</c:v>
                </c:pt>
                <c:pt idx="5">
                  <c:v>134.8248270996712</c:v>
                </c:pt>
                <c:pt idx="6">
                  <c:v>143.1724900365578</c:v>
                </c:pt>
                <c:pt idx="7">
                  <c:v>155.0121932903139</c:v>
                </c:pt>
                <c:pt idx="8">
                  <c:v>170.9370668073446</c:v>
                </c:pt>
                <c:pt idx="9">
                  <c:v>191.2166706810071</c:v>
                </c:pt>
                <c:pt idx="10">
                  <c:v>214.6973309019133</c:v>
                </c:pt>
                <c:pt idx="11">
                  <c:v>242.6414666544506</c:v>
                </c:pt>
                <c:pt idx="12">
                  <c:v>272.026290437299</c:v>
                </c:pt>
                <c:pt idx="13">
                  <c:v>299.1302882170098</c:v>
                </c:pt>
                <c:pt idx="14">
                  <c:v>324.3361753918618</c:v>
                </c:pt>
                <c:pt idx="15">
                  <c:v>342.999046739788</c:v>
                </c:pt>
                <c:pt idx="16">
                  <c:v>352.5357215318904</c:v>
                </c:pt>
                <c:pt idx="17">
                  <c:v>351.8869357461057</c:v>
                </c:pt>
                <c:pt idx="18">
                  <c:v>342.6769584789338</c:v>
                </c:pt>
                <c:pt idx="19">
                  <c:v>325.2891640456538</c:v>
                </c:pt>
                <c:pt idx="20">
                  <c:v>302.11799810025</c:v>
                </c:pt>
                <c:pt idx="21">
                  <c:v>276.6884931285784</c:v>
                </c:pt>
                <c:pt idx="22">
                  <c:v>250.5775009643517</c:v>
                </c:pt>
                <c:pt idx="23">
                  <c:v>227.8787867937478</c:v>
                </c:pt>
                <c:pt idx="24">
                  <c:v>210.5703548184808</c:v>
                </c:pt>
                <c:pt idx="25">
                  <c:v>197.3781132089992</c:v>
                </c:pt>
                <c:pt idx="26">
                  <c:v>187.1554218024777</c:v>
                </c:pt>
                <c:pt idx="27">
                  <c:v>180.3678457283081</c:v>
                </c:pt>
                <c:pt idx="28">
                  <c:v>177.0604820871727</c:v>
                </c:pt>
                <c:pt idx="29">
                  <c:v>175.4609645756448</c:v>
                </c:pt>
                <c:pt idx="30">
                  <c:v>175.373105772282</c:v>
                </c:pt>
                <c:pt idx="31">
                  <c:v>176.1126784896126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60536"/>
        <c:axId val="2128963704"/>
      </c:scatterChart>
      <c:valAx>
        <c:axId val="212896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963704"/>
        <c:crosses val="autoZero"/>
        <c:crossBetween val="midCat"/>
      </c:valAx>
      <c:valAx>
        <c:axId val="212896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96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'980071'!$E$2019:$E$2050</c:f>
              <c:numCache>
                <c:formatCode>General</c:formatCode>
                <c:ptCount val="32"/>
                <c:pt idx="0">
                  <c:v>129.0</c:v>
                </c:pt>
                <c:pt idx="1">
                  <c:v>136.0</c:v>
                </c:pt>
                <c:pt idx="2">
                  <c:v>122.0</c:v>
                </c:pt>
                <c:pt idx="3">
                  <c:v>145.0</c:v>
                </c:pt>
                <c:pt idx="4">
                  <c:v>140.0</c:v>
                </c:pt>
                <c:pt idx="5">
                  <c:v>158.0</c:v>
                </c:pt>
                <c:pt idx="6">
                  <c:v>152.0</c:v>
                </c:pt>
                <c:pt idx="7">
                  <c:v>159.0</c:v>
                </c:pt>
                <c:pt idx="8">
                  <c:v>182.0</c:v>
                </c:pt>
                <c:pt idx="9">
                  <c:v>190.0</c:v>
                </c:pt>
                <c:pt idx="10">
                  <c:v>211.0</c:v>
                </c:pt>
                <c:pt idx="11">
                  <c:v>240.0</c:v>
                </c:pt>
                <c:pt idx="12">
                  <c:v>276.0</c:v>
                </c:pt>
                <c:pt idx="13">
                  <c:v>314.0</c:v>
                </c:pt>
                <c:pt idx="14">
                  <c:v>331.0</c:v>
                </c:pt>
                <c:pt idx="15">
                  <c:v>364.0</c:v>
                </c:pt>
                <c:pt idx="16">
                  <c:v>367.0</c:v>
                </c:pt>
                <c:pt idx="17">
                  <c:v>362.0</c:v>
                </c:pt>
                <c:pt idx="18">
                  <c:v>369.0</c:v>
                </c:pt>
                <c:pt idx="19">
                  <c:v>347.0</c:v>
                </c:pt>
                <c:pt idx="20">
                  <c:v>300.0</c:v>
                </c:pt>
                <c:pt idx="21">
                  <c:v>285.0</c:v>
                </c:pt>
                <c:pt idx="22">
                  <c:v>271.0</c:v>
                </c:pt>
                <c:pt idx="23">
                  <c:v>215.0</c:v>
                </c:pt>
                <c:pt idx="24">
                  <c:v>202.0</c:v>
                </c:pt>
                <c:pt idx="25">
                  <c:v>214.0</c:v>
                </c:pt>
                <c:pt idx="26">
                  <c:v>181.0</c:v>
                </c:pt>
                <c:pt idx="27">
                  <c:v>193.0</c:v>
                </c:pt>
                <c:pt idx="28">
                  <c:v>194.0</c:v>
                </c:pt>
                <c:pt idx="29">
                  <c:v>188.0</c:v>
                </c:pt>
                <c:pt idx="30">
                  <c:v>169.0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'980071'!$F$2019:$F$2050</c:f>
              <c:numCache>
                <c:formatCode>0</c:formatCode>
                <c:ptCount val="32"/>
                <c:pt idx="0">
                  <c:v>131.9243388889337</c:v>
                </c:pt>
                <c:pt idx="1">
                  <c:v>133.5394247132629</c:v>
                </c:pt>
                <c:pt idx="2">
                  <c:v>135.4769116281959</c:v>
                </c:pt>
                <c:pt idx="3">
                  <c:v>137.8043308957325</c:v>
                </c:pt>
                <c:pt idx="4">
                  <c:v>140.912940940067</c:v>
                </c:pt>
                <c:pt idx="5">
                  <c:v>145.0466782979092</c:v>
                </c:pt>
                <c:pt idx="6">
                  <c:v>151.4312985421146</c:v>
                </c:pt>
                <c:pt idx="7">
                  <c:v>161.0542851817356</c:v>
                </c:pt>
                <c:pt idx="8">
                  <c:v>174.8404564712274</c:v>
                </c:pt>
                <c:pt idx="9">
                  <c:v>193.4866069517091</c:v>
                </c:pt>
                <c:pt idx="10">
                  <c:v>216.279739860915</c:v>
                </c:pt>
                <c:pt idx="11">
                  <c:v>244.7756883940143</c:v>
                </c:pt>
                <c:pt idx="12">
                  <c:v>276.1120952098635</c:v>
                </c:pt>
                <c:pt idx="13">
                  <c:v>306.1555742494158</c:v>
                </c:pt>
                <c:pt idx="14">
                  <c:v>335.0970451116558</c:v>
                </c:pt>
                <c:pt idx="15">
                  <c:v>357.3270731958794</c:v>
                </c:pt>
                <c:pt idx="16">
                  <c:v>369.3588447095051</c:v>
                </c:pt>
                <c:pt idx="17">
                  <c:v>369.5207070256882</c:v>
                </c:pt>
                <c:pt idx="18">
                  <c:v>359.4468593679076</c:v>
                </c:pt>
                <c:pt idx="19">
                  <c:v>339.7048653112309</c:v>
                </c:pt>
                <c:pt idx="20">
                  <c:v>313.230953689877</c:v>
                </c:pt>
                <c:pt idx="21">
                  <c:v>284.365534299709</c:v>
                </c:pt>
                <c:pt idx="22">
                  <c:v>255.1797885184068</c:v>
                </c:pt>
                <c:pt idx="23">
                  <c:v>230.3799654922126</c:v>
                </c:pt>
                <c:pt idx="24">
                  <c:v>211.9850008195813</c:v>
                </c:pt>
                <c:pt idx="25">
                  <c:v>198.394242345778</c:v>
                </c:pt>
                <c:pt idx="26">
                  <c:v>188.2396070884747</c:v>
                </c:pt>
                <c:pt idx="27">
                  <c:v>181.7850554430989</c:v>
                </c:pt>
                <c:pt idx="28">
                  <c:v>178.7885180941153</c:v>
                </c:pt>
                <c:pt idx="29">
                  <c:v>177.42604010094</c:v>
                </c:pt>
                <c:pt idx="30">
                  <c:v>177.399254919755</c:v>
                </c:pt>
                <c:pt idx="31">
                  <c:v>178.0517989258448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05912"/>
        <c:axId val="2129009080"/>
      </c:scatterChart>
      <c:valAx>
        <c:axId val="212900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09080"/>
        <c:crosses val="autoZero"/>
        <c:crossBetween val="midCat"/>
      </c:valAx>
      <c:valAx>
        <c:axId val="2129009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05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'980071'!$E$2069:$E$2100</c:f>
              <c:numCache>
                <c:formatCode>General</c:formatCode>
                <c:ptCount val="32"/>
                <c:pt idx="0">
                  <c:v>136.0</c:v>
                </c:pt>
                <c:pt idx="1">
                  <c:v>105.0</c:v>
                </c:pt>
                <c:pt idx="2">
                  <c:v>125.0</c:v>
                </c:pt>
                <c:pt idx="3">
                  <c:v>153.0</c:v>
                </c:pt>
                <c:pt idx="4">
                  <c:v>133.0</c:v>
                </c:pt>
                <c:pt idx="5">
                  <c:v>141.0</c:v>
                </c:pt>
                <c:pt idx="6">
                  <c:v>169.0</c:v>
                </c:pt>
                <c:pt idx="7">
                  <c:v>169.0</c:v>
                </c:pt>
                <c:pt idx="8">
                  <c:v>177.0</c:v>
                </c:pt>
                <c:pt idx="9">
                  <c:v>198.0</c:v>
                </c:pt>
                <c:pt idx="10">
                  <c:v>193.0</c:v>
                </c:pt>
                <c:pt idx="11">
                  <c:v>232.0</c:v>
                </c:pt>
                <c:pt idx="12">
                  <c:v>276.0</c:v>
                </c:pt>
                <c:pt idx="13">
                  <c:v>287.0</c:v>
                </c:pt>
                <c:pt idx="14">
                  <c:v>304.0</c:v>
                </c:pt>
                <c:pt idx="15">
                  <c:v>310.0</c:v>
                </c:pt>
                <c:pt idx="16">
                  <c:v>329.0</c:v>
                </c:pt>
                <c:pt idx="17">
                  <c:v>362.0</c:v>
                </c:pt>
                <c:pt idx="18">
                  <c:v>378.0</c:v>
                </c:pt>
                <c:pt idx="19">
                  <c:v>312.0</c:v>
                </c:pt>
                <c:pt idx="20">
                  <c:v>310.0</c:v>
                </c:pt>
                <c:pt idx="21">
                  <c:v>248.0</c:v>
                </c:pt>
                <c:pt idx="22">
                  <c:v>226.0</c:v>
                </c:pt>
                <c:pt idx="23">
                  <c:v>202.0</c:v>
                </c:pt>
                <c:pt idx="24">
                  <c:v>228.0</c:v>
                </c:pt>
                <c:pt idx="25">
                  <c:v>190.0</c:v>
                </c:pt>
                <c:pt idx="26">
                  <c:v>198.0</c:v>
                </c:pt>
                <c:pt idx="27">
                  <c:v>183.0</c:v>
                </c:pt>
                <c:pt idx="28">
                  <c:v>174.0</c:v>
                </c:pt>
                <c:pt idx="29">
                  <c:v>177.0</c:v>
                </c:pt>
                <c:pt idx="30">
                  <c:v>178.0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'980071'!$F$2069:$F$2100</c:f>
              <c:numCache>
                <c:formatCode>0</c:formatCode>
                <c:ptCount val="32"/>
                <c:pt idx="0">
                  <c:v>127.5878314209272</c:v>
                </c:pt>
                <c:pt idx="1">
                  <c:v>129.6103185499783</c:v>
                </c:pt>
                <c:pt idx="2">
                  <c:v>131.9302437355331</c:v>
                </c:pt>
                <c:pt idx="3">
                  <c:v>134.5508129400434</c:v>
                </c:pt>
                <c:pt idx="4">
                  <c:v>137.8283821239111</c:v>
                </c:pt>
                <c:pt idx="5">
                  <c:v>141.9545324227539</c:v>
                </c:pt>
                <c:pt idx="6">
                  <c:v>148.08517172113</c:v>
                </c:pt>
                <c:pt idx="7">
                  <c:v>157.1081090656842</c:v>
                </c:pt>
                <c:pt idx="8">
                  <c:v>169.878789177945</c:v>
                </c:pt>
                <c:pt idx="9">
                  <c:v>187.0546353269484</c:v>
                </c:pt>
                <c:pt idx="10">
                  <c:v>207.9849158844228</c:v>
                </c:pt>
                <c:pt idx="11">
                  <c:v>234.063902942964</c:v>
                </c:pt>
                <c:pt idx="12">
                  <c:v>262.5829863684023</c:v>
                </c:pt>
                <c:pt idx="13">
                  <c:v>289.6730924239922</c:v>
                </c:pt>
                <c:pt idx="14">
                  <c:v>315.3547160964562</c:v>
                </c:pt>
                <c:pt idx="15">
                  <c:v>334.4719172835693</c:v>
                </c:pt>
                <c:pt idx="16">
                  <c:v>343.9582062840839</c:v>
                </c:pt>
                <c:pt idx="17">
                  <c:v>342.5766802221313</c:v>
                </c:pt>
                <c:pt idx="18">
                  <c:v>332.256490923079</c:v>
                </c:pt>
                <c:pt idx="19">
                  <c:v>313.680941335275</c:v>
                </c:pt>
                <c:pt idx="20">
                  <c:v>289.8870442662065</c:v>
                </c:pt>
                <c:pt idx="21">
                  <c:v>264.9066457298051</c:v>
                </c:pt>
                <c:pt idx="22">
                  <c:v>240.5996918827202</c:v>
                </c:pt>
                <c:pt idx="23">
                  <c:v>220.807635551891</c:v>
                </c:pt>
                <c:pt idx="24">
                  <c:v>206.8134219061435</c:v>
                </c:pt>
                <c:pt idx="25">
                  <c:v>197.0511013721991</c:v>
                </c:pt>
                <c:pt idx="26">
                  <c:v>190.3366967898133</c:v>
                </c:pt>
                <c:pt idx="27">
                  <c:v>186.669906494231</c:v>
                </c:pt>
                <c:pt idx="28">
                  <c:v>185.4888235593164</c:v>
                </c:pt>
                <c:pt idx="29">
                  <c:v>185.629529885794</c:v>
                </c:pt>
                <c:pt idx="30">
                  <c:v>186.6310009541605</c:v>
                </c:pt>
                <c:pt idx="31">
                  <c:v>188.0422158787201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51352"/>
        <c:axId val="2129054520"/>
      </c:scatterChart>
      <c:valAx>
        <c:axId val="2129051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54520"/>
        <c:crosses val="autoZero"/>
        <c:crossBetween val="midCat"/>
      </c:valAx>
      <c:valAx>
        <c:axId val="2129054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51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'980071'!$E$2119:$E$2150</c:f>
              <c:numCache>
                <c:formatCode>General</c:formatCode>
                <c:ptCount val="32"/>
                <c:pt idx="0">
                  <c:v>53.0</c:v>
                </c:pt>
                <c:pt idx="1">
                  <c:v>52.0</c:v>
                </c:pt>
                <c:pt idx="2">
                  <c:v>66.0</c:v>
                </c:pt>
                <c:pt idx="3">
                  <c:v>68.0</c:v>
                </c:pt>
                <c:pt idx="4">
                  <c:v>83.0</c:v>
                </c:pt>
                <c:pt idx="5">
                  <c:v>88.0</c:v>
                </c:pt>
                <c:pt idx="6">
                  <c:v>97.0</c:v>
                </c:pt>
                <c:pt idx="7">
                  <c:v>101.0</c:v>
                </c:pt>
                <c:pt idx="8">
                  <c:v>121.0</c:v>
                </c:pt>
                <c:pt idx="9">
                  <c:v>146.0</c:v>
                </c:pt>
                <c:pt idx="10">
                  <c:v>162.0</c:v>
                </c:pt>
                <c:pt idx="11">
                  <c:v>211.0</c:v>
                </c:pt>
                <c:pt idx="12">
                  <c:v>274.0</c:v>
                </c:pt>
                <c:pt idx="13">
                  <c:v>338.0</c:v>
                </c:pt>
                <c:pt idx="14">
                  <c:v>404.0</c:v>
                </c:pt>
                <c:pt idx="15">
                  <c:v>437.0</c:v>
                </c:pt>
                <c:pt idx="16">
                  <c:v>368.0</c:v>
                </c:pt>
                <c:pt idx="17">
                  <c:v>355.0</c:v>
                </c:pt>
                <c:pt idx="18">
                  <c:v>266.0</c:v>
                </c:pt>
                <c:pt idx="19">
                  <c:v>183.0</c:v>
                </c:pt>
                <c:pt idx="20">
                  <c:v>147.0</c:v>
                </c:pt>
                <c:pt idx="21">
                  <c:v>133.0</c:v>
                </c:pt>
                <c:pt idx="22">
                  <c:v>112.0</c:v>
                </c:pt>
                <c:pt idx="23">
                  <c:v>93.0</c:v>
                </c:pt>
                <c:pt idx="24">
                  <c:v>113.0</c:v>
                </c:pt>
                <c:pt idx="25">
                  <c:v>82.0</c:v>
                </c:pt>
                <c:pt idx="26">
                  <c:v>83.0</c:v>
                </c:pt>
                <c:pt idx="27">
                  <c:v>90.0</c:v>
                </c:pt>
                <c:pt idx="28">
                  <c:v>81.0</c:v>
                </c:pt>
                <c:pt idx="29">
                  <c:v>98.0</c:v>
                </c:pt>
                <c:pt idx="30">
                  <c:v>76.0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'980071'!$F$2119:$F$2150</c:f>
              <c:numCache>
                <c:formatCode>0</c:formatCode>
                <c:ptCount val="32"/>
                <c:pt idx="0">
                  <c:v>67.66495213346239</c:v>
                </c:pt>
                <c:pt idx="1">
                  <c:v>68.33382814325549</c:v>
                </c:pt>
                <c:pt idx="2">
                  <c:v>69.07850819378601</c:v>
                </c:pt>
                <c:pt idx="3">
                  <c:v>69.92944037480423</c:v>
                </c:pt>
                <c:pt idx="4">
                  <c:v>71.1432124659364</c:v>
                </c:pt>
                <c:pt idx="5">
                  <c:v>73.13820651996566</c:v>
                </c:pt>
                <c:pt idx="6">
                  <c:v>77.31840169223426</c:v>
                </c:pt>
                <c:pt idx="7">
                  <c:v>86.05827999482948</c:v>
                </c:pt>
                <c:pt idx="8">
                  <c:v>102.8208620595713</c:v>
                </c:pt>
                <c:pt idx="9">
                  <c:v>131.4349220561041</c:v>
                </c:pt>
                <c:pt idx="10">
                  <c:v>172.6696763394334</c:v>
                </c:pt>
                <c:pt idx="11">
                  <c:v>229.4840084243741</c:v>
                </c:pt>
                <c:pt idx="12">
                  <c:v>293.1092866937718</c:v>
                </c:pt>
                <c:pt idx="13">
                  <c:v>349.0415513355488</c:v>
                </c:pt>
                <c:pt idx="14">
                  <c:v>389.8362831472057</c:v>
                </c:pt>
                <c:pt idx="15">
                  <c:v>399.9542756446536</c:v>
                </c:pt>
                <c:pt idx="16">
                  <c:v>376.0192327763775</c:v>
                </c:pt>
                <c:pt idx="17">
                  <c:v>326.0487477988519</c:v>
                </c:pt>
                <c:pt idx="18">
                  <c:v>268.8177237941818</c:v>
                </c:pt>
                <c:pt idx="19">
                  <c:v>209.0847483014841</c:v>
                </c:pt>
                <c:pt idx="20">
                  <c:v>159.3172458987364</c:v>
                </c:pt>
                <c:pt idx="21">
                  <c:v>124.7689794149691</c:v>
                </c:pt>
                <c:pt idx="22">
                  <c:v>103.1023808702291</c:v>
                </c:pt>
                <c:pt idx="23">
                  <c:v>92.25143607726046</c:v>
                </c:pt>
                <c:pt idx="24">
                  <c:v>87.74072587488545</c:v>
                </c:pt>
                <c:pt idx="25">
                  <c:v>86.08523773246955</c:v>
                </c:pt>
                <c:pt idx="26">
                  <c:v>85.77971792783738</c:v>
                </c:pt>
                <c:pt idx="27">
                  <c:v>86.15303154874928</c:v>
                </c:pt>
                <c:pt idx="28">
                  <c:v>86.69140674332323</c:v>
                </c:pt>
                <c:pt idx="29">
                  <c:v>87.37722576592098</c:v>
                </c:pt>
                <c:pt idx="30">
                  <c:v>88.04424465468666</c:v>
                </c:pt>
                <c:pt idx="31">
                  <c:v>88.69245070872394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96728"/>
        <c:axId val="2129099896"/>
      </c:scatterChart>
      <c:valAx>
        <c:axId val="212909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99896"/>
        <c:crosses val="autoZero"/>
        <c:crossBetween val="midCat"/>
      </c:valAx>
      <c:valAx>
        <c:axId val="2129099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96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'980071'!$E$2169:$E$2200</c:f>
              <c:numCache>
                <c:formatCode>General</c:formatCode>
                <c:ptCount val="32"/>
                <c:pt idx="0">
                  <c:v>63.0</c:v>
                </c:pt>
                <c:pt idx="1">
                  <c:v>61.0</c:v>
                </c:pt>
                <c:pt idx="2">
                  <c:v>69.0</c:v>
                </c:pt>
                <c:pt idx="3">
                  <c:v>59.0</c:v>
                </c:pt>
                <c:pt idx="4">
                  <c:v>87.0</c:v>
                </c:pt>
                <c:pt idx="5">
                  <c:v>97.0</c:v>
                </c:pt>
                <c:pt idx="6">
                  <c:v>101.0</c:v>
                </c:pt>
                <c:pt idx="7">
                  <c:v>118.0</c:v>
                </c:pt>
                <c:pt idx="8">
                  <c:v>132.0</c:v>
                </c:pt>
                <c:pt idx="9">
                  <c:v>150.0</c:v>
                </c:pt>
                <c:pt idx="10">
                  <c:v>176.0</c:v>
                </c:pt>
                <c:pt idx="11">
                  <c:v>208.0</c:v>
                </c:pt>
                <c:pt idx="12">
                  <c:v>297.0</c:v>
                </c:pt>
                <c:pt idx="13">
                  <c:v>357.0</c:v>
                </c:pt>
                <c:pt idx="14">
                  <c:v>481.0</c:v>
                </c:pt>
                <c:pt idx="15">
                  <c:v>424.0</c:v>
                </c:pt>
                <c:pt idx="16">
                  <c:v>447.0</c:v>
                </c:pt>
                <c:pt idx="17">
                  <c:v>355.0</c:v>
                </c:pt>
                <c:pt idx="18">
                  <c:v>272.0</c:v>
                </c:pt>
                <c:pt idx="19">
                  <c:v>168.0</c:v>
                </c:pt>
                <c:pt idx="20">
                  <c:v>172.0</c:v>
                </c:pt>
                <c:pt idx="21">
                  <c:v>134.0</c:v>
                </c:pt>
                <c:pt idx="22">
                  <c:v>116.0</c:v>
                </c:pt>
                <c:pt idx="23">
                  <c:v>96.0</c:v>
                </c:pt>
                <c:pt idx="24">
                  <c:v>89.0</c:v>
                </c:pt>
                <c:pt idx="25">
                  <c:v>95.0</c:v>
                </c:pt>
                <c:pt idx="26">
                  <c:v>98.0</c:v>
                </c:pt>
                <c:pt idx="27">
                  <c:v>100.0</c:v>
                </c:pt>
                <c:pt idx="28">
                  <c:v>84.0</c:v>
                </c:pt>
                <c:pt idx="29">
                  <c:v>96.0</c:v>
                </c:pt>
                <c:pt idx="30">
                  <c:v>110.0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'980071'!$F$2169:$F$2200</c:f>
              <c:numCache>
                <c:formatCode>0</c:formatCode>
                <c:ptCount val="32"/>
                <c:pt idx="0">
                  <c:v>73.29818441515437</c:v>
                </c:pt>
                <c:pt idx="1">
                  <c:v>74.13054671729847</c:v>
                </c:pt>
                <c:pt idx="2">
                  <c:v>75.02484615391069</c:v>
                </c:pt>
                <c:pt idx="3">
                  <c:v>75.9579096018152</c:v>
                </c:pt>
                <c:pt idx="4">
                  <c:v>77.10229692630847</c:v>
                </c:pt>
                <c:pt idx="5">
                  <c:v>78.75594838390749</c:v>
                </c:pt>
                <c:pt idx="6">
                  <c:v>82.10437744137124</c:v>
                </c:pt>
                <c:pt idx="7">
                  <c:v>89.43382546759293</c:v>
                </c:pt>
                <c:pt idx="8">
                  <c:v>104.6314090273727</c:v>
                </c:pt>
                <c:pt idx="9">
                  <c:v>132.7283537458794</c:v>
                </c:pt>
                <c:pt idx="10">
                  <c:v>176.1020073617811</c:v>
                </c:pt>
                <c:pt idx="11">
                  <c:v>239.3233417572797</c:v>
                </c:pt>
                <c:pt idx="12">
                  <c:v>313.148749772337</c:v>
                </c:pt>
                <c:pt idx="13">
                  <c:v>379.5746397504214</c:v>
                </c:pt>
                <c:pt idx="14">
                  <c:v>427.8669684461618</c:v>
                </c:pt>
                <c:pt idx="15">
                  <c:v>437.8669776184978</c:v>
                </c:pt>
                <c:pt idx="16">
                  <c:v>405.8289830331374</c:v>
                </c:pt>
                <c:pt idx="17">
                  <c:v>343.6552364274196</c:v>
                </c:pt>
                <c:pt idx="18">
                  <c:v>276.0054262538266</c:v>
                </c:pt>
                <c:pt idx="19">
                  <c:v>209.3996046193946</c:v>
                </c:pt>
                <c:pt idx="20">
                  <c:v>157.8153314971752</c:v>
                </c:pt>
                <c:pt idx="21">
                  <c:v>125.04639104891</c:v>
                </c:pt>
                <c:pt idx="22">
                  <c:v>106.62959714923</c:v>
                </c:pt>
                <c:pt idx="23">
                  <c:v>98.6430120733049</c:v>
                </c:pt>
                <c:pt idx="24">
                  <c:v>95.96737425187113</c:v>
                </c:pt>
                <c:pt idx="25">
                  <c:v>95.40869390371885</c:v>
                </c:pt>
                <c:pt idx="26">
                  <c:v>95.76733939300959</c:v>
                </c:pt>
                <c:pt idx="27">
                  <c:v>96.52878643732667</c:v>
                </c:pt>
                <c:pt idx="28">
                  <c:v>97.29314552603054</c:v>
                </c:pt>
                <c:pt idx="29">
                  <c:v>98.18834522431429</c:v>
                </c:pt>
                <c:pt idx="30">
                  <c:v>99.0376539209905</c:v>
                </c:pt>
                <c:pt idx="31">
                  <c:v>99.85789271156217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40920"/>
        <c:axId val="2129144088"/>
      </c:scatterChart>
      <c:valAx>
        <c:axId val="212914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144088"/>
        <c:crosses val="autoZero"/>
        <c:crossBetween val="midCat"/>
      </c:valAx>
      <c:valAx>
        <c:axId val="2129144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140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'980071'!$E$2219:$E$2250</c:f>
              <c:numCache>
                <c:formatCode>General</c:formatCode>
                <c:ptCount val="32"/>
                <c:pt idx="0">
                  <c:v>68.0</c:v>
                </c:pt>
                <c:pt idx="1">
                  <c:v>72.0</c:v>
                </c:pt>
                <c:pt idx="2">
                  <c:v>85.0</c:v>
                </c:pt>
                <c:pt idx="3">
                  <c:v>75.0</c:v>
                </c:pt>
                <c:pt idx="4">
                  <c:v>70.0</c:v>
                </c:pt>
                <c:pt idx="5">
                  <c:v>93.0</c:v>
                </c:pt>
                <c:pt idx="6">
                  <c:v>87.0</c:v>
                </c:pt>
                <c:pt idx="7">
                  <c:v>99.0</c:v>
                </c:pt>
                <c:pt idx="8">
                  <c:v>135.0</c:v>
                </c:pt>
                <c:pt idx="9">
                  <c:v>156.0</c:v>
                </c:pt>
                <c:pt idx="10">
                  <c:v>164.0</c:v>
                </c:pt>
                <c:pt idx="11">
                  <c:v>214.0</c:v>
                </c:pt>
                <c:pt idx="12">
                  <c:v>286.0</c:v>
                </c:pt>
                <c:pt idx="13">
                  <c:v>369.0</c:v>
                </c:pt>
                <c:pt idx="14">
                  <c:v>460.0</c:v>
                </c:pt>
                <c:pt idx="15">
                  <c:v>467.0</c:v>
                </c:pt>
                <c:pt idx="16">
                  <c:v>479.0</c:v>
                </c:pt>
                <c:pt idx="17">
                  <c:v>324.0</c:v>
                </c:pt>
                <c:pt idx="18">
                  <c:v>292.0</c:v>
                </c:pt>
                <c:pt idx="19">
                  <c:v>198.0</c:v>
                </c:pt>
                <c:pt idx="20">
                  <c:v>147.0</c:v>
                </c:pt>
                <c:pt idx="21">
                  <c:v>120.0</c:v>
                </c:pt>
                <c:pt idx="22">
                  <c:v>124.0</c:v>
                </c:pt>
                <c:pt idx="23">
                  <c:v>106.0</c:v>
                </c:pt>
                <c:pt idx="24">
                  <c:v>91.0</c:v>
                </c:pt>
                <c:pt idx="25">
                  <c:v>106.0</c:v>
                </c:pt>
                <c:pt idx="26">
                  <c:v>110.0</c:v>
                </c:pt>
                <c:pt idx="27">
                  <c:v>84.0</c:v>
                </c:pt>
                <c:pt idx="28">
                  <c:v>97.0</c:v>
                </c:pt>
                <c:pt idx="29">
                  <c:v>90.0</c:v>
                </c:pt>
                <c:pt idx="30">
                  <c:v>76.0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'980071'!$F$2219:$F$2250</c:f>
              <c:numCache>
                <c:formatCode>0</c:formatCode>
                <c:ptCount val="32"/>
                <c:pt idx="0">
                  <c:v>79.4530673203997</c:v>
                </c:pt>
                <c:pt idx="1">
                  <c:v>79.97042550158315</c:v>
                </c:pt>
                <c:pt idx="2">
                  <c:v>80.52308506354715</c:v>
                </c:pt>
                <c:pt idx="3">
                  <c:v>81.0916195142402</c:v>
                </c:pt>
                <c:pt idx="4">
                  <c:v>81.77789365108403</c:v>
                </c:pt>
                <c:pt idx="5">
                  <c:v>82.78584792240503</c:v>
                </c:pt>
                <c:pt idx="6">
                  <c:v>84.97641544722663</c:v>
                </c:pt>
                <c:pt idx="7">
                  <c:v>90.27620959701683</c:v>
                </c:pt>
                <c:pt idx="8">
                  <c:v>102.406069811688</c:v>
                </c:pt>
                <c:pt idx="9">
                  <c:v>126.882940626827</c:v>
                </c:pt>
                <c:pt idx="10">
                  <c:v>167.5874497084828</c:v>
                </c:pt>
                <c:pt idx="11">
                  <c:v>230.919971184613</c:v>
                </c:pt>
                <c:pt idx="12">
                  <c:v>309.3008150201805</c:v>
                </c:pt>
                <c:pt idx="13">
                  <c:v>383.5968758761904</c:v>
                </c:pt>
                <c:pt idx="14">
                  <c:v>441.0060174110455</c:v>
                </c:pt>
                <c:pt idx="15">
                  <c:v>456.75287706362</c:v>
                </c:pt>
                <c:pt idx="16">
                  <c:v>424.4679658759465</c:v>
                </c:pt>
                <c:pt idx="17">
                  <c:v>357.0312769832012</c:v>
                </c:pt>
                <c:pt idx="18">
                  <c:v>282.906450988047</c:v>
                </c:pt>
                <c:pt idx="19">
                  <c:v>210.5718455239346</c:v>
                </c:pt>
                <c:pt idx="20">
                  <c:v>155.7741110329635</c:v>
                </c:pt>
                <c:pt idx="21">
                  <c:v>122.0783858356898</c:v>
                </c:pt>
                <c:pt idx="22">
                  <c:v>103.8934663963242</c:v>
                </c:pt>
                <c:pt idx="23">
                  <c:v>96.33740747646003</c:v>
                </c:pt>
                <c:pt idx="24">
                  <c:v>93.86436928586438</c:v>
                </c:pt>
                <c:pt idx="25">
                  <c:v>93.28474514455114</c:v>
                </c:pt>
                <c:pt idx="26">
                  <c:v>93.45380315333761</c:v>
                </c:pt>
                <c:pt idx="27">
                  <c:v>93.92245277384464</c:v>
                </c:pt>
                <c:pt idx="28">
                  <c:v>94.39964100758183</c:v>
                </c:pt>
                <c:pt idx="29">
                  <c:v>94.95813627742967</c:v>
                </c:pt>
                <c:pt idx="30">
                  <c:v>95.48746088064837</c:v>
                </c:pt>
                <c:pt idx="31">
                  <c:v>95.99848235061091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86328"/>
        <c:axId val="2129189496"/>
      </c:scatterChart>
      <c:valAx>
        <c:axId val="212918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189496"/>
        <c:crosses val="autoZero"/>
        <c:crossBetween val="midCat"/>
      </c:valAx>
      <c:valAx>
        <c:axId val="212918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18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'980071'!$E$2269:$E$2300</c:f>
              <c:numCache>
                <c:formatCode>General</c:formatCode>
                <c:ptCount val="32"/>
                <c:pt idx="0">
                  <c:v>65.0</c:v>
                </c:pt>
                <c:pt idx="1">
                  <c:v>73.0</c:v>
                </c:pt>
                <c:pt idx="2">
                  <c:v>63.0</c:v>
                </c:pt>
                <c:pt idx="3">
                  <c:v>84.0</c:v>
                </c:pt>
                <c:pt idx="4">
                  <c:v>82.0</c:v>
                </c:pt>
                <c:pt idx="5">
                  <c:v>83.0</c:v>
                </c:pt>
                <c:pt idx="6">
                  <c:v>93.0</c:v>
                </c:pt>
                <c:pt idx="7">
                  <c:v>99.0</c:v>
                </c:pt>
                <c:pt idx="8">
                  <c:v>121.0</c:v>
                </c:pt>
                <c:pt idx="9">
                  <c:v>158.0</c:v>
                </c:pt>
                <c:pt idx="10">
                  <c:v>174.0</c:v>
                </c:pt>
                <c:pt idx="11">
                  <c:v>233.0</c:v>
                </c:pt>
                <c:pt idx="12">
                  <c:v>302.0</c:v>
                </c:pt>
                <c:pt idx="13">
                  <c:v>339.0</c:v>
                </c:pt>
                <c:pt idx="14">
                  <c:v>419.0</c:v>
                </c:pt>
                <c:pt idx="15">
                  <c:v>426.0</c:v>
                </c:pt>
                <c:pt idx="16">
                  <c:v>422.0</c:v>
                </c:pt>
                <c:pt idx="17">
                  <c:v>376.0</c:v>
                </c:pt>
                <c:pt idx="18">
                  <c:v>251.0</c:v>
                </c:pt>
                <c:pt idx="19">
                  <c:v>183.0</c:v>
                </c:pt>
                <c:pt idx="20">
                  <c:v>167.0</c:v>
                </c:pt>
                <c:pt idx="21">
                  <c:v>133.0</c:v>
                </c:pt>
                <c:pt idx="22">
                  <c:v>121.0</c:v>
                </c:pt>
                <c:pt idx="23">
                  <c:v>92.0</c:v>
                </c:pt>
                <c:pt idx="24">
                  <c:v>101.0</c:v>
                </c:pt>
                <c:pt idx="25">
                  <c:v>97.0</c:v>
                </c:pt>
                <c:pt idx="26">
                  <c:v>97.0</c:v>
                </c:pt>
                <c:pt idx="27">
                  <c:v>93.0</c:v>
                </c:pt>
                <c:pt idx="28">
                  <c:v>100.0</c:v>
                </c:pt>
                <c:pt idx="29">
                  <c:v>86.0</c:v>
                </c:pt>
                <c:pt idx="30">
                  <c:v>97.0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'980071'!$F$2269:$F$2300</c:f>
              <c:numCache>
                <c:formatCode>0</c:formatCode>
                <c:ptCount val="32"/>
                <c:pt idx="0">
                  <c:v>75.02942666767764</c:v>
                </c:pt>
                <c:pt idx="1">
                  <c:v>75.65717468660908</c:v>
                </c:pt>
                <c:pt idx="2">
                  <c:v>76.35212811665276</c:v>
                </c:pt>
                <c:pt idx="3">
                  <c:v>77.13896051438132</c:v>
                </c:pt>
                <c:pt idx="4">
                  <c:v>78.25648229776137</c:v>
                </c:pt>
                <c:pt idx="5">
                  <c:v>80.11327766009742</c:v>
                </c:pt>
                <c:pt idx="6">
                  <c:v>84.09556109489048</c:v>
                </c:pt>
                <c:pt idx="7">
                  <c:v>92.6507858194186</c:v>
                </c:pt>
                <c:pt idx="8">
                  <c:v>109.4719192762804</c:v>
                </c:pt>
                <c:pt idx="9">
                  <c:v>138.7791206913353</c:v>
                </c:pt>
                <c:pt idx="10">
                  <c:v>181.667602971685</c:v>
                </c:pt>
                <c:pt idx="11">
                  <c:v>241.393279985436</c:v>
                </c:pt>
                <c:pt idx="12">
                  <c:v>308.6310534601045</c:v>
                </c:pt>
                <c:pt idx="13">
                  <c:v>367.6127059536743</c:v>
                </c:pt>
                <c:pt idx="14">
                  <c:v>409.8955804252687</c:v>
                </c:pt>
                <c:pt idx="15">
                  <c:v>418.7889762073598</c:v>
                </c:pt>
                <c:pt idx="16">
                  <c:v>391.1670382404529</c:v>
                </c:pt>
                <c:pt idx="17">
                  <c:v>336.476331785594</c:v>
                </c:pt>
                <c:pt idx="18">
                  <c:v>275.3875757923016</c:v>
                </c:pt>
                <c:pt idx="19">
                  <c:v>213.0600373497516</c:v>
                </c:pt>
                <c:pt idx="20">
                  <c:v>162.4226582415462</c:v>
                </c:pt>
                <c:pt idx="21">
                  <c:v>128.2489595889789</c:v>
                </c:pt>
                <c:pt idx="22">
                  <c:v>107.4997677187723</c:v>
                </c:pt>
                <c:pt idx="23">
                  <c:v>97.4960964579372</c:v>
                </c:pt>
                <c:pt idx="24">
                  <c:v>93.52301628295427</c:v>
                </c:pt>
                <c:pt idx="25">
                  <c:v>92.1647547635806</c:v>
                </c:pt>
                <c:pt idx="26">
                  <c:v>92.00018117257859</c:v>
                </c:pt>
                <c:pt idx="27">
                  <c:v>92.40903455793932</c:v>
                </c:pt>
                <c:pt idx="28">
                  <c:v>92.9351370240089</c:v>
                </c:pt>
                <c:pt idx="29">
                  <c:v>93.5882547103064</c:v>
                </c:pt>
                <c:pt idx="30">
                  <c:v>94.2182445279448</c:v>
                </c:pt>
                <c:pt idx="31">
                  <c:v>94.829070774817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31768"/>
        <c:axId val="2129234936"/>
      </c:scatterChart>
      <c:valAx>
        <c:axId val="212923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234936"/>
        <c:crosses val="autoZero"/>
        <c:crossBetween val="midCat"/>
      </c:valAx>
      <c:valAx>
        <c:axId val="2129234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231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'980071'!$E$2319:$E$2350</c:f>
              <c:numCache>
                <c:formatCode>General</c:formatCode>
                <c:ptCount val="32"/>
                <c:pt idx="0">
                  <c:v>89.0</c:v>
                </c:pt>
                <c:pt idx="1">
                  <c:v>60.0</c:v>
                </c:pt>
                <c:pt idx="2">
                  <c:v>77.0</c:v>
                </c:pt>
                <c:pt idx="3">
                  <c:v>73.0</c:v>
                </c:pt>
                <c:pt idx="4">
                  <c:v>69.0</c:v>
                </c:pt>
                <c:pt idx="5">
                  <c:v>91.0</c:v>
                </c:pt>
                <c:pt idx="6">
                  <c:v>89.0</c:v>
                </c:pt>
                <c:pt idx="7">
                  <c:v>101.0</c:v>
                </c:pt>
                <c:pt idx="8">
                  <c:v>112.0</c:v>
                </c:pt>
                <c:pt idx="9">
                  <c:v>168.0</c:v>
                </c:pt>
                <c:pt idx="10">
                  <c:v>180.0</c:v>
                </c:pt>
                <c:pt idx="11">
                  <c:v>204.0</c:v>
                </c:pt>
                <c:pt idx="12">
                  <c:v>302.0</c:v>
                </c:pt>
                <c:pt idx="13">
                  <c:v>355.0</c:v>
                </c:pt>
                <c:pt idx="14">
                  <c:v>407.0</c:v>
                </c:pt>
                <c:pt idx="15">
                  <c:v>380.0</c:v>
                </c:pt>
                <c:pt idx="16">
                  <c:v>372.0</c:v>
                </c:pt>
                <c:pt idx="17">
                  <c:v>331.0</c:v>
                </c:pt>
                <c:pt idx="18">
                  <c:v>250.0</c:v>
                </c:pt>
                <c:pt idx="19">
                  <c:v>170.0</c:v>
                </c:pt>
                <c:pt idx="20">
                  <c:v>139.0</c:v>
                </c:pt>
                <c:pt idx="21">
                  <c:v>133.0</c:v>
                </c:pt>
                <c:pt idx="22">
                  <c:v>118.0</c:v>
                </c:pt>
                <c:pt idx="23">
                  <c:v>117.0</c:v>
                </c:pt>
                <c:pt idx="24">
                  <c:v>94.0</c:v>
                </c:pt>
                <c:pt idx="25">
                  <c:v>83.0</c:v>
                </c:pt>
                <c:pt idx="26">
                  <c:v>113.0</c:v>
                </c:pt>
                <c:pt idx="27">
                  <c:v>90.0</c:v>
                </c:pt>
                <c:pt idx="28">
                  <c:v>112.0</c:v>
                </c:pt>
                <c:pt idx="29">
                  <c:v>94.0</c:v>
                </c:pt>
                <c:pt idx="30">
                  <c:v>95.0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'980071'!$F$2319:$F$2350</c:f>
              <c:numCache>
                <c:formatCode>0</c:formatCode>
                <c:ptCount val="32"/>
                <c:pt idx="0">
                  <c:v>74.81642551921558</c:v>
                </c:pt>
                <c:pt idx="1">
                  <c:v>75.64715252423242</c:v>
                </c:pt>
                <c:pt idx="2">
                  <c:v>76.55263897025658</c:v>
                </c:pt>
                <c:pt idx="3">
                  <c:v>77.53488584036165</c:v>
                </c:pt>
                <c:pt idx="4">
                  <c:v>78.82558635943451</c:v>
                </c:pt>
                <c:pt idx="5">
                  <c:v>80.80561318227373</c:v>
                </c:pt>
                <c:pt idx="6">
                  <c:v>84.84308751247097</c:v>
                </c:pt>
                <c:pt idx="7">
                  <c:v>93.32406545770585</c:v>
                </c:pt>
                <c:pt idx="8">
                  <c:v>109.8587871167487</c:v>
                </c:pt>
                <c:pt idx="9">
                  <c:v>138.5185615005333</c:v>
                </c:pt>
                <c:pt idx="10">
                  <c:v>180.1708279151735</c:v>
                </c:pt>
                <c:pt idx="11">
                  <c:v>237.4977703812775</c:v>
                </c:pt>
                <c:pt idx="12">
                  <c:v>300.7540102165965</c:v>
                </c:pt>
                <c:pt idx="13">
                  <c:v>354.3682801178354</c:v>
                </c:pt>
                <c:pt idx="14">
                  <c:v>389.879199184894</c:v>
                </c:pt>
                <c:pt idx="15">
                  <c:v>392.4569322205713</c:v>
                </c:pt>
                <c:pt idx="16">
                  <c:v>361.1097087402409</c:v>
                </c:pt>
                <c:pt idx="17">
                  <c:v>306.708621194769</c:v>
                </c:pt>
                <c:pt idx="18">
                  <c:v>249.4173805736626</c:v>
                </c:pt>
                <c:pt idx="19">
                  <c:v>193.6354998177192</c:v>
                </c:pt>
                <c:pt idx="20">
                  <c:v>150.3993606442982</c:v>
                </c:pt>
                <c:pt idx="21">
                  <c:v>122.6535161798731</c:v>
                </c:pt>
                <c:pt idx="22">
                  <c:v>106.7786111543599</c:v>
                </c:pt>
                <c:pt idx="23">
                  <c:v>99.72731363748088</c:v>
                </c:pt>
                <c:pt idx="24">
                  <c:v>97.3035347651998</c:v>
                </c:pt>
                <c:pt idx="25">
                  <c:v>96.78775683634733</c:v>
                </c:pt>
                <c:pt idx="26">
                  <c:v>97.13453885543396</c:v>
                </c:pt>
                <c:pt idx="27">
                  <c:v>97.87853107306427</c:v>
                </c:pt>
                <c:pt idx="28">
                  <c:v>98.63214225067676</c:v>
                </c:pt>
                <c:pt idx="29">
                  <c:v>99.51856269373722</c:v>
                </c:pt>
                <c:pt idx="30">
                  <c:v>100.3609495957734</c:v>
                </c:pt>
                <c:pt idx="31">
                  <c:v>101.1748903689461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77240"/>
        <c:axId val="2129280408"/>
      </c:scatterChart>
      <c:valAx>
        <c:axId val="212927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280408"/>
        <c:crosses val="autoZero"/>
        <c:crossBetween val="midCat"/>
      </c:valAx>
      <c:valAx>
        <c:axId val="212928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27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'980071'!$E$2369:$E$2400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62.0</c:v>
                </c:pt>
                <c:pt idx="3">
                  <c:v>79.0</c:v>
                </c:pt>
                <c:pt idx="4">
                  <c:v>84.0</c:v>
                </c:pt>
                <c:pt idx="5">
                  <c:v>90.0</c:v>
                </c:pt>
                <c:pt idx="6">
                  <c:v>84.0</c:v>
                </c:pt>
                <c:pt idx="7">
                  <c:v>91.0</c:v>
                </c:pt>
                <c:pt idx="8">
                  <c:v>118.0</c:v>
                </c:pt>
                <c:pt idx="9">
                  <c:v>148.0</c:v>
                </c:pt>
                <c:pt idx="10">
                  <c:v>170.0</c:v>
                </c:pt>
                <c:pt idx="11">
                  <c:v>194.0</c:v>
                </c:pt>
                <c:pt idx="12">
                  <c:v>276.0</c:v>
                </c:pt>
                <c:pt idx="13">
                  <c:v>377.0</c:v>
                </c:pt>
                <c:pt idx="14">
                  <c:v>429.0</c:v>
                </c:pt>
                <c:pt idx="15">
                  <c:v>427.0</c:v>
                </c:pt>
                <c:pt idx="16">
                  <c:v>351.0</c:v>
                </c:pt>
                <c:pt idx="17">
                  <c:v>273.0</c:v>
                </c:pt>
                <c:pt idx="18">
                  <c:v>213.0</c:v>
                </c:pt>
                <c:pt idx="19">
                  <c:v>145.0</c:v>
                </c:pt>
                <c:pt idx="20">
                  <c:v>141.0</c:v>
                </c:pt>
                <c:pt idx="21">
                  <c:v>113.0</c:v>
                </c:pt>
                <c:pt idx="22">
                  <c:v>117.0</c:v>
                </c:pt>
                <c:pt idx="23">
                  <c:v>110.0</c:v>
                </c:pt>
                <c:pt idx="24">
                  <c:v>86.0</c:v>
                </c:pt>
                <c:pt idx="25">
                  <c:v>104.0</c:v>
                </c:pt>
                <c:pt idx="26">
                  <c:v>84.0</c:v>
                </c:pt>
                <c:pt idx="27">
                  <c:v>94.0</c:v>
                </c:pt>
                <c:pt idx="28">
                  <c:v>93.0</c:v>
                </c:pt>
                <c:pt idx="29">
                  <c:v>88.0</c:v>
                </c:pt>
                <c:pt idx="30">
                  <c:v>89.0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'980071'!$F$2369:$F$2400</c:f>
              <c:numCache>
                <c:formatCode>0</c:formatCode>
                <c:ptCount val="32"/>
                <c:pt idx="0">
                  <c:v>72.8941002809025</c:v>
                </c:pt>
                <c:pt idx="1">
                  <c:v>73.64968706527764</c:v>
                </c:pt>
                <c:pt idx="2">
                  <c:v>74.4525148617571</c:v>
                </c:pt>
                <c:pt idx="3">
                  <c:v>75.2611545133401</c:v>
                </c:pt>
                <c:pt idx="4">
                  <c:v>76.17958611357446</c:v>
                </c:pt>
                <c:pt idx="5">
                  <c:v>77.39753128793924</c:v>
                </c:pt>
                <c:pt idx="6">
                  <c:v>79.81735495928867</c:v>
                </c:pt>
                <c:pt idx="7">
                  <c:v>85.43233473071245</c:v>
                </c:pt>
                <c:pt idx="8">
                  <c:v>98.10962557475091</c:v>
                </c:pt>
                <c:pt idx="9">
                  <c:v>123.4345042684554</c:v>
                </c:pt>
                <c:pt idx="10">
                  <c:v>164.8177348043907</c:v>
                </c:pt>
                <c:pt idx="11">
                  <c:v>227.2053975281316</c:v>
                </c:pt>
                <c:pt idx="12">
                  <c:v>300.3846548934404</c:v>
                </c:pt>
                <c:pt idx="13">
                  <c:v>363.7480728832519</c:v>
                </c:pt>
                <c:pt idx="14">
                  <c:v>403.5196942918343</c:v>
                </c:pt>
                <c:pt idx="15">
                  <c:v>399.9373895316012</c:v>
                </c:pt>
                <c:pt idx="16">
                  <c:v>354.2826441006717</c:v>
                </c:pt>
                <c:pt idx="17">
                  <c:v>285.0525740220652</c:v>
                </c:pt>
                <c:pt idx="18">
                  <c:v>219.591003230213</c:v>
                </c:pt>
                <c:pt idx="19">
                  <c:v>163.0848189829142</c:v>
                </c:pt>
                <c:pt idx="20">
                  <c:v>125.3016963861437</c:v>
                </c:pt>
                <c:pt idx="21">
                  <c:v>104.9932209209397</c:v>
                </c:pt>
                <c:pt idx="22">
                  <c:v>95.67628544384504</c:v>
                </c:pt>
                <c:pt idx="23">
                  <c:v>92.66940471069722</c:v>
                </c:pt>
                <c:pt idx="24">
                  <c:v>92.19585207372373</c:v>
                </c:pt>
                <c:pt idx="25">
                  <c:v>92.54214055960691</c:v>
                </c:pt>
                <c:pt idx="26">
                  <c:v>93.21876282886258</c:v>
                </c:pt>
                <c:pt idx="27">
                  <c:v>94.02399950621398</c:v>
                </c:pt>
                <c:pt idx="28">
                  <c:v>94.7465723984845</c:v>
                </c:pt>
                <c:pt idx="29">
                  <c:v>95.56941551820873</c:v>
                </c:pt>
                <c:pt idx="30">
                  <c:v>96.34453515993084</c:v>
                </c:pt>
                <c:pt idx="31">
                  <c:v>97.0920621853606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322648"/>
        <c:axId val="2129325816"/>
      </c:scatterChart>
      <c:valAx>
        <c:axId val="2129322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25816"/>
        <c:crosses val="autoZero"/>
        <c:crossBetween val="midCat"/>
      </c:valAx>
      <c:valAx>
        <c:axId val="2129325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322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'980071'!$E$2419:$E$2450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74.0</c:v>
                </c:pt>
                <c:pt idx="3">
                  <c:v>63.0</c:v>
                </c:pt>
                <c:pt idx="4">
                  <c:v>75.0</c:v>
                </c:pt>
                <c:pt idx="5">
                  <c:v>75.0</c:v>
                </c:pt>
                <c:pt idx="6">
                  <c:v>69.0</c:v>
                </c:pt>
                <c:pt idx="7">
                  <c:v>92.0</c:v>
                </c:pt>
                <c:pt idx="8">
                  <c:v>103.0</c:v>
                </c:pt>
                <c:pt idx="9">
                  <c:v>141.0</c:v>
                </c:pt>
                <c:pt idx="10">
                  <c:v>174.0</c:v>
                </c:pt>
                <c:pt idx="11">
                  <c:v>195.0</c:v>
                </c:pt>
                <c:pt idx="12">
                  <c:v>246.0</c:v>
                </c:pt>
                <c:pt idx="13">
                  <c:v>362.0</c:v>
                </c:pt>
                <c:pt idx="14">
                  <c:v>397.0</c:v>
                </c:pt>
                <c:pt idx="15">
                  <c:v>411.0</c:v>
                </c:pt>
                <c:pt idx="16">
                  <c:v>357.0</c:v>
                </c:pt>
                <c:pt idx="17">
                  <c:v>315.0</c:v>
                </c:pt>
                <c:pt idx="18">
                  <c:v>281.0</c:v>
                </c:pt>
                <c:pt idx="19">
                  <c:v>198.0</c:v>
                </c:pt>
                <c:pt idx="20">
                  <c:v>159.0</c:v>
                </c:pt>
                <c:pt idx="21">
                  <c:v>118.0</c:v>
                </c:pt>
                <c:pt idx="22">
                  <c:v>129.0</c:v>
                </c:pt>
                <c:pt idx="23">
                  <c:v>108.0</c:v>
                </c:pt>
                <c:pt idx="24">
                  <c:v>107.0</c:v>
                </c:pt>
                <c:pt idx="25">
                  <c:v>87.0</c:v>
                </c:pt>
                <c:pt idx="26">
                  <c:v>98.0</c:v>
                </c:pt>
                <c:pt idx="27">
                  <c:v>108.0</c:v>
                </c:pt>
                <c:pt idx="28">
                  <c:v>78.0</c:v>
                </c:pt>
                <c:pt idx="29">
                  <c:v>90.0</c:v>
                </c:pt>
                <c:pt idx="30">
                  <c:v>88.0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'980071'!$F$2419:$F$2450</c:f>
              <c:numCache>
                <c:formatCode>0</c:formatCode>
                <c:ptCount val="32"/>
                <c:pt idx="0">
                  <c:v>64.95813545306243</c:v>
                </c:pt>
                <c:pt idx="1">
                  <c:v>65.90238860047188</c:v>
                </c:pt>
                <c:pt idx="2">
                  <c:v>66.93058636061581</c:v>
                </c:pt>
                <c:pt idx="3">
                  <c:v>68.03698719226917</c:v>
                </c:pt>
                <c:pt idx="4">
                  <c:v>69.45228071940006</c:v>
                </c:pt>
                <c:pt idx="5">
                  <c:v>71.52503143218296</c:v>
                </c:pt>
                <c:pt idx="6">
                  <c:v>75.54589328493273</c:v>
                </c:pt>
                <c:pt idx="7">
                  <c:v>83.66936314636183</c:v>
                </c:pt>
                <c:pt idx="8">
                  <c:v>99.13741456424466</c:v>
                </c:pt>
                <c:pt idx="9">
                  <c:v>125.6820348758734</c:v>
                </c:pt>
                <c:pt idx="10">
                  <c:v>164.3412785391806</c:v>
                </c:pt>
                <c:pt idx="11">
                  <c:v>218.3410311315046</c:v>
                </c:pt>
                <c:pt idx="12">
                  <c:v>279.8453237106968</c:v>
                </c:pt>
                <c:pt idx="13">
                  <c:v>335.106168441355</c:v>
                </c:pt>
                <c:pt idx="14">
                  <c:v>377.0173159632549</c:v>
                </c:pt>
                <c:pt idx="15">
                  <c:v>389.9542478819151</c:v>
                </c:pt>
                <c:pt idx="16">
                  <c:v>369.7418166757422</c:v>
                </c:pt>
                <c:pt idx="17">
                  <c:v>323.3912242524798</c:v>
                </c:pt>
                <c:pt idx="18">
                  <c:v>268.8255878915686</c:v>
                </c:pt>
                <c:pt idx="19">
                  <c:v>210.9998859487488</c:v>
                </c:pt>
                <c:pt idx="20">
                  <c:v>162.3188445911335</c:v>
                </c:pt>
                <c:pt idx="21">
                  <c:v>128.3062346715978</c:v>
                </c:pt>
                <c:pt idx="22">
                  <c:v>106.9370615329556</c:v>
                </c:pt>
                <c:pt idx="23">
                  <c:v>96.30934535514731</c:v>
                </c:pt>
                <c:pt idx="24">
                  <c:v>92.01488471135138</c:v>
                </c:pt>
                <c:pt idx="25">
                  <c:v>90.59386565756488</c:v>
                </c:pt>
                <c:pt idx="26">
                  <c:v>90.56183967386353</c:v>
                </c:pt>
                <c:pt idx="27">
                  <c:v>91.23438248733852</c:v>
                </c:pt>
                <c:pt idx="28">
                  <c:v>92.03861240448971</c:v>
                </c:pt>
                <c:pt idx="29">
                  <c:v>93.0273066095242</c:v>
                </c:pt>
                <c:pt idx="30">
                  <c:v>93.97984990512083</c:v>
                </c:pt>
                <c:pt idx="31">
                  <c:v>94.9034913353005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368360"/>
        <c:axId val="2129371528"/>
      </c:scatterChart>
      <c:valAx>
        <c:axId val="212936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71528"/>
        <c:crosses val="autoZero"/>
        <c:crossBetween val="midCat"/>
      </c:valAx>
      <c:valAx>
        <c:axId val="2129371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368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'980071'!$E$219:$E$250</c:f>
              <c:numCache>
                <c:formatCode>General</c:formatCode>
                <c:ptCount val="32"/>
                <c:pt idx="0">
                  <c:v>66.0</c:v>
                </c:pt>
                <c:pt idx="1">
                  <c:v>58.0</c:v>
                </c:pt>
                <c:pt idx="2">
                  <c:v>67.0</c:v>
                </c:pt>
                <c:pt idx="3">
                  <c:v>85.0</c:v>
                </c:pt>
                <c:pt idx="4">
                  <c:v>85.0</c:v>
                </c:pt>
                <c:pt idx="5">
                  <c:v>86.0</c:v>
                </c:pt>
                <c:pt idx="6">
                  <c:v>87.0</c:v>
                </c:pt>
                <c:pt idx="7">
                  <c:v>116.0</c:v>
                </c:pt>
                <c:pt idx="8">
                  <c:v>112.0</c:v>
                </c:pt>
                <c:pt idx="9">
                  <c:v>178.0</c:v>
                </c:pt>
                <c:pt idx="10">
                  <c:v>160.0</c:v>
                </c:pt>
                <c:pt idx="11">
                  <c:v>229.0</c:v>
                </c:pt>
                <c:pt idx="12">
                  <c:v>250.0</c:v>
                </c:pt>
                <c:pt idx="13">
                  <c:v>357.0</c:v>
                </c:pt>
                <c:pt idx="14">
                  <c:v>413.0</c:v>
                </c:pt>
                <c:pt idx="15">
                  <c:v>420.0</c:v>
                </c:pt>
                <c:pt idx="16">
                  <c:v>389.0</c:v>
                </c:pt>
                <c:pt idx="17">
                  <c:v>305.0</c:v>
                </c:pt>
                <c:pt idx="18">
                  <c:v>215.0</c:v>
                </c:pt>
                <c:pt idx="19">
                  <c:v>161.0</c:v>
                </c:pt>
                <c:pt idx="20">
                  <c:v>124.0</c:v>
                </c:pt>
                <c:pt idx="21">
                  <c:v>119.0</c:v>
                </c:pt>
                <c:pt idx="22">
                  <c:v>100.0</c:v>
                </c:pt>
                <c:pt idx="23">
                  <c:v>128.0</c:v>
                </c:pt>
                <c:pt idx="24">
                  <c:v>102.0</c:v>
                </c:pt>
                <c:pt idx="25">
                  <c:v>92.0</c:v>
                </c:pt>
                <c:pt idx="26">
                  <c:v>91.0</c:v>
                </c:pt>
                <c:pt idx="27">
                  <c:v>101.0</c:v>
                </c:pt>
                <c:pt idx="28">
                  <c:v>92.0</c:v>
                </c:pt>
                <c:pt idx="29">
                  <c:v>95.0</c:v>
                </c:pt>
                <c:pt idx="30">
                  <c:v>95.0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'980071'!$F$219:$F$250</c:f>
              <c:numCache>
                <c:formatCode>0</c:formatCode>
                <c:ptCount val="32"/>
                <c:pt idx="0">
                  <c:v>75.42644610654183</c:v>
                </c:pt>
                <c:pt idx="1">
                  <c:v>76.18855290395301</c:v>
                </c:pt>
                <c:pt idx="2">
                  <c:v>77.00177278481077</c:v>
                </c:pt>
                <c:pt idx="3">
                  <c:v>77.83312493895678</c:v>
                </c:pt>
                <c:pt idx="4">
                  <c:v>78.81212497689624</c:v>
                </c:pt>
                <c:pt idx="5">
                  <c:v>80.17222955142896</c:v>
                </c:pt>
                <c:pt idx="6">
                  <c:v>82.91996157644977</c:v>
                </c:pt>
                <c:pt idx="7">
                  <c:v>89.1372876339321</c:v>
                </c:pt>
                <c:pt idx="8">
                  <c:v>102.592292286166</c:v>
                </c:pt>
                <c:pt idx="9">
                  <c:v>128.3912281897848</c:v>
                </c:pt>
                <c:pt idx="10">
                  <c:v>169.1935397235309</c:v>
                </c:pt>
                <c:pt idx="11">
                  <c:v>229.2787779943085</c:v>
                </c:pt>
                <c:pt idx="12">
                  <c:v>298.8917804178051</c:v>
                </c:pt>
                <c:pt idx="13">
                  <c:v>359.3649104589941</c:v>
                </c:pt>
                <c:pt idx="14">
                  <c:v>398.8557922016723</c:v>
                </c:pt>
                <c:pt idx="15">
                  <c:v>398.9341768669024</c:v>
                </c:pt>
                <c:pt idx="16">
                  <c:v>359.3971933775007</c:v>
                </c:pt>
                <c:pt idx="17">
                  <c:v>295.5892121764107</c:v>
                </c:pt>
                <c:pt idx="18">
                  <c:v>232.490828733273</c:v>
                </c:pt>
                <c:pt idx="19">
                  <c:v>175.4170853489119</c:v>
                </c:pt>
                <c:pt idx="20">
                  <c:v>135.0844000373203</c:v>
                </c:pt>
                <c:pt idx="21">
                  <c:v>111.944460460697</c:v>
                </c:pt>
                <c:pt idx="22">
                  <c:v>100.423220118383</c:v>
                </c:pt>
                <c:pt idx="23">
                  <c:v>96.20008894476797</c:v>
                </c:pt>
                <c:pt idx="24">
                  <c:v>95.19807164706333</c:v>
                </c:pt>
                <c:pt idx="25">
                  <c:v>95.33140482800237</c:v>
                </c:pt>
                <c:pt idx="26">
                  <c:v>95.9311446153339</c:v>
                </c:pt>
                <c:pt idx="27">
                  <c:v>96.7185670059892</c:v>
                </c:pt>
                <c:pt idx="28">
                  <c:v>97.4414667002839</c:v>
                </c:pt>
                <c:pt idx="29">
                  <c:v>98.2691468679498</c:v>
                </c:pt>
                <c:pt idx="30">
                  <c:v>99.04978763071908</c:v>
                </c:pt>
                <c:pt idx="31">
                  <c:v>99.80280100784969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22520"/>
        <c:axId val="2101910792"/>
      </c:scatterChart>
      <c:valAx>
        <c:axId val="210172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910792"/>
        <c:crosses val="autoZero"/>
        <c:crossBetween val="midCat"/>
      </c:valAx>
      <c:valAx>
        <c:axId val="210191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22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'980071'!$E$2469:$E$2500</c:f>
              <c:numCache>
                <c:formatCode>General</c:formatCode>
                <c:ptCount val="32"/>
                <c:pt idx="0">
                  <c:v>55.0</c:v>
                </c:pt>
                <c:pt idx="1">
                  <c:v>66.0</c:v>
                </c:pt>
                <c:pt idx="2">
                  <c:v>63.0</c:v>
                </c:pt>
                <c:pt idx="3">
                  <c:v>82.0</c:v>
                </c:pt>
                <c:pt idx="4">
                  <c:v>80.0</c:v>
                </c:pt>
                <c:pt idx="5">
                  <c:v>71.0</c:v>
                </c:pt>
                <c:pt idx="6">
                  <c:v>80.0</c:v>
                </c:pt>
                <c:pt idx="7">
                  <c:v>86.0</c:v>
                </c:pt>
                <c:pt idx="8">
                  <c:v>98.0</c:v>
                </c:pt>
                <c:pt idx="9">
                  <c:v>148.0</c:v>
                </c:pt>
                <c:pt idx="10">
                  <c:v>161.0</c:v>
                </c:pt>
                <c:pt idx="11">
                  <c:v>185.0</c:v>
                </c:pt>
                <c:pt idx="12">
                  <c:v>255.0</c:v>
                </c:pt>
                <c:pt idx="13">
                  <c:v>289.0</c:v>
                </c:pt>
                <c:pt idx="14">
                  <c:v>396.0</c:v>
                </c:pt>
                <c:pt idx="15">
                  <c:v>381.0</c:v>
                </c:pt>
                <c:pt idx="16">
                  <c:v>398.0</c:v>
                </c:pt>
                <c:pt idx="17">
                  <c:v>312.0</c:v>
                </c:pt>
                <c:pt idx="18">
                  <c:v>300.0</c:v>
                </c:pt>
                <c:pt idx="19">
                  <c:v>220.0</c:v>
                </c:pt>
                <c:pt idx="20">
                  <c:v>168.0</c:v>
                </c:pt>
                <c:pt idx="21">
                  <c:v>143.0</c:v>
                </c:pt>
                <c:pt idx="22">
                  <c:v>110.0</c:v>
                </c:pt>
                <c:pt idx="23">
                  <c:v>110.0</c:v>
                </c:pt>
                <c:pt idx="24">
                  <c:v>88.0</c:v>
                </c:pt>
                <c:pt idx="25">
                  <c:v>83.0</c:v>
                </c:pt>
                <c:pt idx="26">
                  <c:v>94.0</c:v>
                </c:pt>
                <c:pt idx="27">
                  <c:v>100.0</c:v>
                </c:pt>
                <c:pt idx="28">
                  <c:v>92.0</c:v>
                </c:pt>
                <c:pt idx="29">
                  <c:v>91.0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'980071'!$F$2469:$F$2500</c:f>
              <c:numCache>
                <c:formatCode>0</c:formatCode>
                <c:ptCount val="32"/>
                <c:pt idx="0">
                  <c:v>67.31352448646345</c:v>
                </c:pt>
                <c:pt idx="1">
                  <c:v>68.1111470313862</c:v>
                </c:pt>
                <c:pt idx="2">
                  <c:v>68.98342983445633</c:v>
                </c:pt>
                <c:pt idx="3">
                  <c:v>69.93114302496402</c:v>
                </c:pt>
                <c:pt idx="4">
                  <c:v>71.16090130972582</c:v>
                </c:pt>
                <c:pt idx="5">
                  <c:v>72.9825208237408</c:v>
                </c:pt>
                <c:pt idx="6">
                  <c:v>76.52877626855181</c:v>
                </c:pt>
                <c:pt idx="7">
                  <c:v>83.68511551561322</c:v>
                </c:pt>
                <c:pt idx="8">
                  <c:v>97.30720568468063</c:v>
                </c:pt>
                <c:pt idx="9">
                  <c:v>120.7781260299469</c:v>
                </c:pt>
                <c:pt idx="10">
                  <c:v>155.3013793972163</c:v>
                </c:pt>
                <c:pt idx="11">
                  <c:v>204.3899000402545</c:v>
                </c:pt>
                <c:pt idx="12">
                  <c:v>261.9554490737746</c:v>
                </c:pt>
                <c:pt idx="13">
                  <c:v>316.1356042246837</c:v>
                </c:pt>
                <c:pt idx="14">
                  <c:v>361.1501890077944</c:v>
                </c:pt>
                <c:pt idx="15">
                  <c:v>381.5642350742635</c:v>
                </c:pt>
                <c:pt idx="16">
                  <c:v>371.1343908906064</c:v>
                </c:pt>
                <c:pt idx="17">
                  <c:v>333.633151369405</c:v>
                </c:pt>
                <c:pt idx="18">
                  <c:v>284.1973074932798</c:v>
                </c:pt>
                <c:pt idx="19">
                  <c:v>227.7411902035586</c:v>
                </c:pt>
                <c:pt idx="20">
                  <c:v>176.8602033698655</c:v>
                </c:pt>
                <c:pt idx="21">
                  <c:v>138.8157319471541</c:v>
                </c:pt>
                <c:pt idx="22">
                  <c:v>113.0888728329229</c:v>
                </c:pt>
                <c:pt idx="23">
                  <c:v>99.12060462936153</c:v>
                </c:pt>
                <c:pt idx="24">
                  <c:v>92.7690816883233</c:v>
                </c:pt>
                <c:pt idx="25">
                  <c:v>90.12476830782538</c:v>
                </c:pt>
                <c:pt idx="26">
                  <c:v>89.354050928254</c:v>
                </c:pt>
                <c:pt idx="27">
                  <c:v>89.60941672511722</c:v>
                </c:pt>
                <c:pt idx="28">
                  <c:v>90.18871376554414</c:v>
                </c:pt>
                <c:pt idx="29">
                  <c:v>90.98498814191242</c:v>
                </c:pt>
                <c:pt idx="30">
                  <c:v>91.77808080447048</c:v>
                </c:pt>
                <c:pt idx="31">
                  <c:v>92.55407168816827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13880"/>
        <c:axId val="2129417048"/>
      </c:scatterChart>
      <c:valAx>
        <c:axId val="2129413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17048"/>
        <c:crosses val="autoZero"/>
        <c:crossBetween val="midCat"/>
      </c:valAx>
      <c:valAx>
        <c:axId val="212941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13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'980071'!$E$2519:$E$2550</c:f>
              <c:numCache>
                <c:formatCode>General</c:formatCode>
                <c:ptCount val="32"/>
                <c:pt idx="0">
                  <c:v>62.0</c:v>
                </c:pt>
                <c:pt idx="1">
                  <c:v>77.0</c:v>
                </c:pt>
                <c:pt idx="2">
                  <c:v>63.0</c:v>
                </c:pt>
                <c:pt idx="3">
                  <c:v>85.0</c:v>
                </c:pt>
                <c:pt idx="4">
                  <c:v>78.0</c:v>
                </c:pt>
                <c:pt idx="5">
                  <c:v>73.0</c:v>
                </c:pt>
                <c:pt idx="6">
                  <c:v>98.0</c:v>
                </c:pt>
                <c:pt idx="7">
                  <c:v>105.0</c:v>
                </c:pt>
                <c:pt idx="8">
                  <c:v>126.0</c:v>
                </c:pt>
                <c:pt idx="9">
                  <c:v>144.0</c:v>
                </c:pt>
                <c:pt idx="10">
                  <c:v>150.0</c:v>
                </c:pt>
                <c:pt idx="11">
                  <c:v>171.0</c:v>
                </c:pt>
                <c:pt idx="12">
                  <c:v>219.0</c:v>
                </c:pt>
                <c:pt idx="13">
                  <c:v>289.0</c:v>
                </c:pt>
                <c:pt idx="14">
                  <c:v>307.0</c:v>
                </c:pt>
                <c:pt idx="15">
                  <c:v>367.0</c:v>
                </c:pt>
                <c:pt idx="16">
                  <c:v>364.0</c:v>
                </c:pt>
                <c:pt idx="17">
                  <c:v>317.0</c:v>
                </c:pt>
                <c:pt idx="18">
                  <c:v>210.0</c:v>
                </c:pt>
                <c:pt idx="19">
                  <c:v>180.0</c:v>
                </c:pt>
                <c:pt idx="20">
                  <c:v>134.0</c:v>
                </c:pt>
                <c:pt idx="21">
                  <c:v>136.0</c:v>
                </c:pt>
                <c:pt idx="22">
                  <c:v>140.0</c:v>
                </c:pt>
                <c:pt idx="23">
                  <c:v>89.0</c:v>
                </c:pt>
                <c:pt idx="24">
                  <c:v>119.0</c:v>
                </c:pt>
                <c:pt idx="25">
                  <c:v>111.0</c:v>
                </c:pt>
                <c:pt idx="26">
                  <c:v>91.0</c:v>
                </c:pt>
                <c:pt idx="27">
                  <c:v>101.0</c:v>
                </c:pt>
                <c:pt idx="28">
                  <c:v>88.0</c:v>
                </c:pt>
                <c:pt idx="29">
                  <c:v>93.0</c:v>
                </c:pt>
                <c:pt idx="30">
                  <c:v>78.0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'980071'!$F$2519:$F$2550</c:f>
              <c:numCache>
                <c:formatCode>0</c:formatCode>
                <c:ptCount val="32"/>
                <c:pt idx="0">
                  <c:v>76.06302711426414</c:v>
                </c:pt>
                <c:pt idx="1">
                  <c:v>76.7237855073907</c:v>
                </c:pt>
                <c:pt idx="2">
                  <c:v>77.43870709094337</c:v>
                </c:pt>
                <c:pt idx="3">
                  <c:v>78.1967451277512</c:v>
                </c:pt>
                <c:pt idx="4">
                  <c:v>79.14620124054465</c:v>
                </c:pt>
                <c:pt idx="5">
                  <c:v>80.52155223324213</c:v>
                </c:pt>
                <c:pt idx="6">
                  <c:v>83.22105542919491</c:v>
                </c:pt>
                <c:pt idx="7">
                  <c:v>88.83782675532443</c:v>
                </c:pt>
                <c:pt idx="8">
                  <c:v>99.91985990984647</c:v>
                </c:pt>
                <c:pt idx="9">
                  <c:v>119.6184864728511</c:v>
                </c:pt>
                <c:pt idx="10">
                  <c:v>149.2480604521155</c:v>
                </c:pt>
                <c:pt idx="11">
                  <c:v>191.91282287067</c:v>
                </c:pt>
                <c:pt idx="12">
                  <c:v>241.9710094813928</c:v>
                </c:pt>
                <c:pt idx="13">
                  <c:v>288.3292021790598</c:v>
                </c:pt>
                <c:pt idx="14">
                  <c:v>324.9763547015827</c:v>
                </c:pt>
                <c:pt idx="15">
                  <c:v>338.2224315318243</c:v>
                </c:pt>
                <c:pt idx="16">
                  <c:v>323.663015363148</c:v>
                </c:pt>
                <c:pt idx="17">
                  <c:v>286.5493914256788</c:v>
                </c:pt>
                <c:pt idx="18">
                  <c:v>241.7647491801542</c:v>
                </c:pt>
                <c:pt idx="19">
                  <c:v>193.8392351981966</c:v>
                </c:pt>
                <c:pt idx="20">
                  <c:v>153.37798559166</c:v>
                </c:pt>
                <c:pt idx="21">
                  <c:v>125.1657519094276</c:v>
                </c:pt>
                <c:pt idx="22">
                  <c:v>107.5372573734406</c:v>
                </c:pt>
                <c:pt idx="23">
                  <c:v>98.82990095989655</c:v>
                </c:pt>
                <c:pt idx="24">
                  <c:v>95.32161009192081</c:v>
                </c:pt>
                <c:pt idx="25">
                  <c:v>94.13739335754681</c:v>
                </c:pt>
                <c:pt idx="26">
                  <c:v>94.05061731575623</c:v>
                </c:pt>
                <c:pt idx="27">
                  <c:v>94.50716560421973</c:v>
                </c:pt>
                <c:pt idx="28">
                  <c:v>95.06957550212373</c:v>
                </c:pt>
                <c:pt idx="29">
                  <c:v>95.7635247305055</c:v>
                </c:pt>
                <c:pt idx="30">
                  <c:v>96.43224697648944</c:v>
                </c:pt>
                <c:pt idx="31">
                  <c:v>97.08057753609906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59320"/>
        <c:axId val="2129462488"/>
      </c:scatterChart>
      <c:valAx>
        <c:axId val="2129459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462488"/>
        <c:crosses val="autoZero"/>
        <c:crossBetween val="midCat"/>
      </c:valAx>
      <c:valAx>
        <c:axId val="2129462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59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'980071'!$E$2569:$E$2600</c:f>
              <c:numCache>
                <c:formatCode>General</c:formatCode>
                <c:ptCount val="32"/>
                <c:pt idx="0">
                  <c:v>51.0</c:v>
                </c:pt>
                <c:pt idx="1">
                  <c:v>60.0</c:v>
                </c:pt>
                <c:pt idx="2">
                  <c:v>64.0</c:v>
                </c:pt>
                <c:pt idx="3">
                  <c:v>73.0</c:v>
                </c:pt>
                <c:pt idx="4">
                  <c:v>87.0</c:v>
                </c:pt>
                <c:pt idx="5">
                  <c:v>71.0</c:v>
                </c:pt>
                <c:pt idx="6">
                  <c:v>79.0</c:v>
                </c:pt>
                <c:pt idx="7">
                  <c:v>70.0</c:v>
                </c:pt>
                <c:pt idx="8">
                  <c:v>100.0</c:v>
                </c:pt>
                <c:pt idx="9">
                  <c:v>125.0</c:v>
                </c:pt>
                <c:pt idx="10">
                  <c:v>133.0</c:v>
                </c:pt>
                <c:pt idx="11">
                  <c:v>142.0</c:v>
                </c:pt>
                <c:pt idx="12">
                  <c:v>215.0</c:v>
                </c:pt>
                <c:pt idx="13">
                  <c:v>286.0</c:v>
                </c:pt>
                <c:pt idx="14">
                  <c:v>308.0</c:v>
                </c:pt>
                <c:pt idx="15">
                  <c:v>348.0</c:v>
                </c:pt>
                <c:pt idx="16">
                  <c:v>357.0</c:v>
                </c:pt>
                <c:pt idx="17">
                  <c:v>298.0</c:v>
                </c:pt>
                <c:pt idx="18">
                  <c:v>240.0</c:v>
                </c:pt>
                <c:pt idx="19">
                  <c:v>173.0</c:v>
                </c:pt>
                <c:pt idx="20">
                  <c:v>149.0</c:v>
                </c:pt>
                <c:pt idx="21">
                  <c:v>115.0</c:v>
                </c:pt>
                <c:pt idx="22">
                  <c:v>119.0</c:v>
                </c:pt>
                <c:pt idx="23">
                  <c:v>107.0</c:v>
                </c:pt>
                <c:pt idx="24">
                  <c:v>96.0</c:v>
                </c:pt>
                <c:pt idx="25">
                  <c:v>81.0</c:v>
                </c:pt>
                <c:pt idx="26">
                  <c:v>107.0</c:v>
                </c:pt>
                <c:pt idx="27">
                  <c:v>103.0</c:v>
                </c:pt>
                <c:pt idx="28">
                  <c:v>103.0</c:v>
                </c:pt>
                <c:pt idx="29">
                  <c:v>94.0</c:v>
                </c:pt>
                <c:pt idx="30">
                  <c:v>105.0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'980071'!$F$2569:$F$2600</c:f>
              <c:numCache>
                <c:formatCode>0</c:formatCode>
                <c:ptCount val="32"/>
                <c:pt idx="0">
                  <c:v>64.8210927134366</c:v>
                </c:pt>
                <c:pt idx="1">
                  <c:v>66.02823693476955</c:v>
                </c:pt>
                <c:pt idx="2">
                  <c:v>67.30464128249773</c:v>
                </c:pt>
                <c:pt idx="3">
                  <c:v>68.56084470842114</c:v>
                </c:pt>
                <c:pt idx="4">
                  <c:v>69.87048038251611</c:v>
                </c:pt>
                <c:pt idx="5">
                  <c:v>71.2805667693834</c:v>
                </c:pt>
                <c:pt idx="6">
                  <c:v>73.34207019638785</c:v>
                </c:pt>
                <c:pt idx="7">
                  <c:v>77.06706245209875</c:v>
                </c:pt>
                <c:pt idx="8">
                  <c:v>84.6032676861359</c:v>
                </c:pt>
                <c:pt idx="9">
                  <c:v>99.4676241247702</c:v>
                </c:pt>
                <c:pt idx="10">
                  <c:v>124.7083916304868</c:v>
                </c:pt>
                <c:pt idx="11">
                  <c:v>165.6640393029285</c:v>
                </c:pt>
                <c:pt idx="12">
                  <c:v>219.3659245520468</c:v>
                </c:pt>
                <c:pt idx="13">
                  <c:v>274.304685005329</c:v>
                </c:pt>
                <c:pt idx="14">
                  <c:v>322.6276445674808</c:v>
                </c:pt>
                <c:pt idx="15">
                  <c:v>345.2156954911744</c:v>
                </c:pt>
                <c:pt idx="16">
                  <c:v>333.62044233304</c:v>
                </c:pt>
                <c:pt idx="17">
                  <c:v>293.1459147641754</c:v>
                </c:pt>
                <c:pt idx="18">
                  <c:v>242.6390943634718</c:v>
                </c:pt>
                <c:pt idx="19">
                  <c:v>189.5291106163473</c:v>
                </c:pt>
                <c:pt idx="20">
                  <c:v>146.9112581676989</c:v>
                </c:pt>
                <c:pt idx="21">
                  <c:v>119.522621975771</c:v>
                </c:pt>
                <c:pt idx="22">
                  <c:v>104.3460521078</c:v>
                </c:pt>
                <c:pt idx="23">
                  <c:v>98.14886609099914</c:v>
                </c:pt>
                <c:pt idx="24">
                  <c:v>96.45880757870484</c:v>
                </c:pt>
                <c:pt idx="25">
                  <c:v>96.539477793039</c:v>
                </c:pt>
                <c:pt idx="26">
                  <c:v>97.41390617383775</c:v>
                </c:pt>
                <c:pt idx="27">
                  <c:v>98.63391223340679</c:v>
                </c:pt>
                <c:pt idx="28">
                  <c:v>99.77373262336486</c:v>
                </c:pt>
                <c:pt idx="29">
                  <c:v>101.0854326047311</c:v>
                </c:pt>
                <c:pt idx="30">
                  <c:v>102.3242896825665</c:v>
                </c:pt>
                <c:pt idx="31">
                  <c:v>103.5196369636092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04696"/>
        <c:axId val="2129507864"/>
      </c:scatterChart>
      <c:valAx>
        <c:axId val="212950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07864"/>
        <c:crosses val="autoZero"/>
        <c:crossBetween val="midCat"/>
      </c:valAx>
      <c:valAx>
        <c:axId val="2129507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04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'980071'!$E$2619:$E$2650</c:f>
              <c:numCache>
                <c:formatCode>General</c:formatCode>
                <c:ptCount val="32"/>
                <c:pt idx="0">
                  <c:v>75.0</c:v>
                </c:pt>
                <c:pt idx="1">
                  <c:v>70.0</c:v>
                </c:pt>
                <c:pt idx="2">
                  <c:v>63.0</c:v>
                </c:pt>
                <c:pt idx="3">
                  <c:v>64.0</c:v>
                </c:pt>
                <c:pt idx="4">
                  <c:v>92.0</c:v>
                </c:pt>
                <c:pt idx="5">
                  <c:v>65.0</c:v>
                </c:pt>
                <c:pt idx="6">
                  <c:v>86.0</c:v>
                </c:pt>
                <c:pt idx="7">
                  <c:v>82.0</c:v>
                </c:pt>
                <c:pt idx="8">
                  <c:v>105.0</c:v>
                </c:pt>
                <c:pt idx="9">
                  <c:v>126.0</c:v>
                </c:pt>
                <c:pt idx="10">
                  <c:v>172.0</c:v>
                </c:pt>
                <c:pt idx="11">
                  <c:v>167.0</c:v>
                </c:pt>
                <c:pt idx="12">
                  <c:v>212.0</c:v>
                </c:pt>
                <c:pt idx="13">
                  <c:v>307.0</c:v>
                </c:pt>
                <c:pt idx="14">
                  <c:v>356.0</c:v>
                </c:pt>
                <c:pt idx="15">
                  <c:v>319.0</c:v>
                </c:pt>
                <c:pt idx="16">
                  <c:v>337.0</c:v>
                </c:pt>
                <c:pt idx="17">
                  <c:v>263.0</c:v>
                </c:pt>
                <c:pt idx="18">
                  <c:v>215.0</c:v>
                </c:pt>
                <c:pt idx="19">
                  <c:v>179.0</c:v>
                </c:pt>
                <c:pt idx="20">
                  <c:v>145.0</c:v>
                </c:pt>
                <c:pt idx="21">
                  <c:v>131.0</c:v>
                </c:pt>
                <c:pt idx="22">
                  <c:v>109.0</c:v>
                </c:pt>
                <c:pt idx="23">
                  <c:v>96.0</c:v>
                </c:pt>
                <c:pt idx="24">
                  <c:v>94.0</c:v>
                </c:pt>
                <c:pt idx="25">
                  <c:v>107.0</c:v>
                </c:pt>
                <c:pt idx="26">
                  <c:v>88.0</c:v>
                </c:pt>
                <c:pt idx="27">
                  <c:v>105.0</c:v>
                </c:pt>
                <c:pt idx="28">
                  <c:v>92.0</c:v>
                </c:pt>
                <c:pt idx="29">
                  <c:v>93.0</c:v>
                </c:pt>
                <c:pt idx="30">
                  <c:v>108.0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'980071'!$F$2619:$F$2650</c:f>
              <c:numCache>
                <c:formatCode>0</c:formatCode>
                <c:ptCount val="32"/>
                <c:pt idx="0">
                  <c:v>69.92452396889096</c:v>
                </c:pt>
                <c:pt idx="1">
                  <c:v>70.82002058007915</c:v>
                </c:pt>
                <c:pt idx="2">
                  <c:v>71.78359872179095</c:v>
                </c:pt>
                <c:pt idx="3">
                  <c:v>72.78754850204773</c:v>
                </c:pt>
                <c:pt idx="4">
                  <c:v>73.99498580539095</c:v>
                </c:pt>
                <c:pt idx="5">
                  <c:v>75.64469498221527</c:v>
                </c:pt>
                <c:pt idx="6">
                  <c:v>78.71227334290491</c:v>
                </c:pt>
                <c:pt idx="7">
                  <c:v>84.86768230272754</c:v>
                </c:pt>
                <c:pt idx="8">
                  <c:v>96.7522760067866</c:v>
                </c:pt>
                <c:pt idx="9">
                  <c:v>117.5567947139452</c:v>
                </c:pt>
                <c:pt idx="10">
                  <c:v>148.4210657026252</c:v>
                </c:pt>
                <c:pt idx="11">
                  <c:v>192.1762563091667</c:v>
                </c:pt>
                <c:pt idx="12">
                  <c:v>242.4921674496627</c:v>
                </c:pt>
                <c:pt idx="13">
                  <c:v>287.7974714459633</c:v>
                </c:pt>
                <c:pt idx="14">
                  <c:v>321.7838582789094</c:v>
                </c:pt>
                <c:pt idx="15">
                  <c:v>331.315263989086</c:v>
                </c:pt>
                <c:pt idx="16">
                  <c:v>313.2193735731257</c:v>
                </c:pt>
                <c:pt idx="17">
                  <c:v>274.0115251362142</c:v>
                </c:pt>
                <c:pt idx="18">
                  <c:v>229.0898838088434</c:v>
                </c:pt>
                <c:pt idx="19">
                  <c:v>182.7236633049041</c:v>
                </c:pt>
                <c:pt idx="20">
                  <c:v>144.8800545684079</c:v>
                </c:pt>
                <c:pt idx="21">
                  <c:v>119.3961070936944</c:v>
                </c:pt>
                <c:pt idx="22">
                  <c:v>104.1095142904543</c:v>
                </c:pt>
                <c:pt idx="23">
                  <c:v>96.98379545870714</c:v>
                </c:pt>
                <c:pt idx="24">
                  <c:v>94.40474265188153</c:v>
                </c:pt>
                <c:pt idx="25">
                  <c:v>93.79819297090885</c:v>
                </c:pt>
                <c:pt idx="26">
                  <c:v>94.12633123212733</c:v>
                </c:pt>
                <c:pt idx="27">
                  <c:v>94.90664847431223</c:v>
                </c:pt>
                <c:pt idx="28">
                  <c:v>95.71392512206708</c:v>
                </c:pt>
                <c:pt idx="29">
                  <c:v>96.67036990472232</c:v>
                </c:pt>
                <c:pt idx="30">
                  <c:v>97.58156659686501</c:v>
                </c:pt>
                <c:pt idx="31">
                  <c:v>98.46258408490994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50104"/>
        <c:axId val="2129553272"/>
      </c:scatterChart>
      <c:valAx>
        <c:axId val="212955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53272"/>
        <c:crosses val="autoZero"/>
        <c:crossBetween val="midCat"/>
      </c:valAx>
      <c:valAx>
        <c:axId val="2129553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50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'980071'!$E$2669:$E$2700</c:f>
              <c:numCache>
                <c:formatCode>General</c:formatCode>
                <c:ptCount val="32"/>
                <c:pt idx="0">
                  <c:v>55.0</c:v>
                </c:pt>
                <c:pt idx="1">
                  <c:v>39.0</c:v>
                </c:pt>
                <c:pt idx="2">
                  <c:v>69.0</c:v>
                </c:pt>
                <c:pt idx="3">
                  <c:v>62.0</c:v>
                </c:pt>
                <c:pt idx="4">
                  <c:v>82.0</c:v>
                </c:pt>
                <c:pt idx="5">
                  <c:v>77.0</c:v>
                </c:pt>
                <c:pt idx="6">
                  <c:v>90.0</c:v>
                </c:pt>
                <c:pt idx="7">
                  <c:v>81.0</c:v>
                </c:pt>
                <c:pt idx="8">
                  <c:v>107.0</c:v>
                </c:pt>
                <c:pt idx="9">
                  <c:v>127.0</c:v>
                </c:pt>
                <c:pt idx="10">
                  <c:v>152.0</c:v>
                </c:pt>
                <c:pt idx="11">
                  <c:v>160.0</c:v>
                </c:pt>
                <c:pt idx="12">
                  <c:v>210.0</c:v>
                </c:pt>
                <c:pt idx="13">
                  <c:v>273.0</c:v>
                </c:pt>
                <c:pt idx="14">
                  <c:v>315.0</c:v>
                </c:pt>
                <c:pt idx="15">
                  <c:v>319.0</c:v>
                </c:pt>
                <c:pt idx="16">
                  <c:v>320.0</c:v>
                </c:pt>
                <c:pt idx="17">
                  <c:v>247.0</c:v>
                </c:pt>
                <c:pt idx="18">
                  <c:v>239.0</c:v>
                </c:pt>
                <c:pt idx="19">
                  <c:v>195.0</c:v>
                </c:pt>
                <c:pt idx="20">
                  <c:v>151.0</c:v>
                </c:pt>
                <c:pt idx="21">
                  <c:v>125.0</c:v>
                </c:pt>
                <c:pt idx="22">
                  <c:v>110.0</c:v>
                </c:pt>
                <c:pt idx="23">
                  <c:v>95.0</c:v>
                </c:pt>
                <c:pt idx="24">
                  <c:v>102.0</c:v>
                </c:pt>
                <c:pt idx="25">
                  <c:v>96.0</c:v>
                </c:pt>
                <c:pt idx="26">
                  <c:v>96.0</c:v>
                </c:pt>
                <c:pt idx="27">
                  <c:v>87.0</c:v>
                </c:pt>
                <c:pt idx="28">
                  <c:v>81.0</c:v>
                </c:pt>
                <c:pt idx="29">
                  <c:v>105.0</c:v>
                </c:pt>
                <c:pt idx="30">
                  <c:v>105.0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'980071'!$F$2669:$F$2700</c:f>
              <c:numCache>
                <c:formatCode>0</c:formatCode>
                <c:ptCount val="32"/>
                <c:pt idx="0">
                  <c:v>58.65314686372833</c:v>
                </c:pt>
                <c:pt idx="1">
                  <c:v>59.98810342973077</c:v>
                </c:pt>
                <c:pt idx="2">
                  <c:v>61.44588759768011</c:v>
                </c:pt>
                <c:pt idx="3">
                  <c:v>63.00676348517303</c:v>
                </c:pt>
                <c:pt idx="4">
                  <c:v>64.93278353778065</c:v>
                </c:pt>
                <c:pt idx="5">
                  <c:v>67.52904267707743</c:v>
                </c:pt>
                <c:pt idx="6">
                  <c:v>72.01614995546054</c:v>
                </c:pt>
                <c:pt idx="7">
                  <c:v>80.06542054753979</c:v>
                </c:pt>
                <c:pt idx="8">
                  <c:v>93.90693619008222</c:v>
                </c:pt>
                <c:pt idx="9">
                  <c:v>115.7973326344067</c:v>
                </c:pt>
                <c:pt idx="10">
                  <c:v>145.7459289372461</c:v>
                </c:pt>
                <c:pt idx="11">
                  <c:v>185.6464222033417</c:v>
                </c:pt>
                <c:pt idx="12">
                  <c:v>229.6499690079377</c:v>
                </c:pt>
                <c:pt idx="13">
                  <c:v>268.649892130429</c:v>
                </c:pt>
                <c:pt idx="14">
                  <c:v>298.6866504429698</c:v>
                </c:pt>
                <c:pt idx="15">
                  <c:v>309.666197546836</c:v>
                </c:pt>
                <c:pt idx="16">
                  <c:v>298.5953094908602</c:v>
                </c:pt>
                <c:pt idx="17">
                  <c:v>269.246537741742</c:v>
                </c:pt>
                <c:pt idx="18">
                  <c:v>232.7201864140122</c:v>
                </c:pt>
                <c:pt idx="19">
                  <c:v>192.0001694795192</c:v>
                </c:pt>
                <c:pt idx="20">
                  <c:v>155.695708883131</c:v>
                </c:pt>
                <c:pt idx="21">
                  <c:v>128.6355695270079</c:v>
                </c:pt>
                <c:pt idx="22">
                  <c:v>110.3575075767225</c:v>
                </c:pt>
                <c:pt idx="23">
                  <c:v>100.5304385727655</c:v>
                </c:pt>
                <c:pt idx="24">
                  <c:v>96.26067801031767</c:v>
                </c:pt>
                <c:pt idx="25">
                  <c:v>94.7797826080479</c:v>
                </c:pt>
                <c:pt idx="26">
                  <c:v>94.81398714688576</c:v>
                </c:pt>
                <c:pt idx="27">
                  <c:v>95.72060507817275</c:v>
                </c:pt>
                <c:pt idx="28">
                  <c:v>96.81961668516026</c:v>
                </c:pt>
                <c:pt idx="29">
                  <c:v>98.19251086868231</c:v>
                </c:pt>
                <c:pt idx="30">
                  <c:v>99.52702998866226</c:v>
                </c:pt>
                <c:pt idx="31">
                  <c:v>100.8256055893772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95512"/>
        <c:axId val="2129598680"/>
      </c:scatterChart>
      <c:valAx>
        <c:axId val="212959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598680"/>
        <c:crosses val="autoZero"/>
        <c:crossBetween val="midCat"/>
      </c:valAx>
      <c:valAx>
        <c:axId val="2129598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95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'980071'!$E$2719:$E$2750</c:f>
              <c:numCache>
                <c:formatCode>General</c:formatCode>
                <c:ptCount val="32"/>
                <c:pt idx="0">
                  <c:v>75.0</c:v>
                </c:pt>
                <c:pt idx="1">
                  <c:v>52.0</c:v>
                </c:pt>
                <c:pt idx="2">
                  <c:v>66.0</c:v>
                </c:pt>
                <c:pt idx="3">
                  <c:v>84.0</c:v>
                </c:pt>
                <c:pt idx="4">
                  <c:v>85.0</c:v>
                </c:pt>
                <c:pt idx="5">
                  <c:v>80.0</c:v>
                </c:pt>
                <c:pt idx="6">
                  <c:v>82.0</c:v>
                </c:pt>
                <c:pt idx="7">
                  <c:v>112.0</c:v>
                </c:pt>
                <c:pt idx="8">
                  <c:v>120.0</c:v>
                </c:pt>
                <c:pt idx="9">
                  <c:v>139.0</c:v>
                </c:pt>
                <c:pt idx="10">
                  <c:v>165.0</c:v>
                </c:pt>
                <c:pt idx="11">
                  <c:v>203.0</c:v>
                </c:pt>
                <c:pt idx="12">
                  <c:v>264.0</c:v>
                </c:pt>
                <c:pt idx="13">
                  <c:v>329.0</c:v>
                </c:pt>
                <c:pt idx="14">
                  <c:v>413.0</c:v>
                </c:pt>
                <c:pt idx="15">
                  <c:v>423.0</c:v>
                </c:pt>
                <c:pt idx="16">
                  <c:v>366.0</c:v>
                </c:pt>
                <c:pt idx="17">
                  <c:v>349.0</c:v>
                </c:pt>
                <c:pt idx="18">
                  <c:v>266.0</c:v>
                </c:pt>
                <c:pt idx="19">
                  <c:v>236.0</c:v>
                </c:pt>
                <c:pt idx="20">
                  <c:v>174.0</c:v>
                </c:pt>
                <c:pt idx="21">
                  <c:v>139.0</c:v>
                </c:pt>
                <c:pt idx="22">
                  <c:v>128.0</c:v>
                </c:pt>
                <c:pt idx="23">
                  <c:v>115.0</c:v>
                </c:pt>
                <c:pt idx="24">
                  <c:v>98.0</c:v>
                </c:pt>
                <c:pt idx="25">
                  <c:v>96.0</c:v>
                </c:pt>
                <c:pt idx="26">
                  <c:v>91.0</c:v>
                </c:pt>
                <c:pt idx="27">
                  <c:v>86.0</c:v>
                </c:pt>
                <c:pt idx="28">
                  <c:v>97.0</c:v>
                </c:pt>
                <c:pt idx="29">
                  <c:v>96.0</c:v>
                </c:pt>
                <c:pt idx="30">
                  <c:v>81.0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'980071'!$F$2719:$F$2750</c:f>
              <c:numCache>
                <c:formatCode>0</c:formatCode>
                <c:ptCount val="32"/>
                <c:pt idx="0">
                  <c:v>71.748359429878</c:v>
                </c:pt>
                <c:pt idx="1">
                  <c:v>72.44410074423764</c:v>
                </c:pt>
                <c:pt idx="2">
                  <c:v>73.2294567574141</c:v>
                </c:pt>
                <c:pt idx="3">
                  <c:v>74.14670662400232</c:v>
                </c:pt>
                <c:pt idx="4">
                  <c:v>75.47263501917121</c:v>
                </c:pt>
                <c:pt idx="5">
                  <c:v>77.62239608373289</c:v>
                </c:pt>
                <c:pt idx="6">
                  <c:v>81.96869480833726</c:v>
                </c:pt>
                <c:pt idx="7">
                  <c:v>90.67694934478004</c:v>
                </c:pt>
                <c:pt idx="8">
                  <c:v>106.759283443287</c:v>
                </c:pt>
                <c:pt idx="9">
                  <c:v>133.4434444156491</c:v>
                </c:pt>
                <c:pt idx="10">
                  <c:v>171.2385277234681</c:v>
                </c:pt>
                <c:pt idx="11">
                  <c:v>223.0287003020315</c:v>
                </c:pt>
                <c:pt idx="12">
                  <c:v>281.5777957578732</c:v>
                </c:pt>
                <c:pt idx="13">
                  <c:v>334.673823720883</c:v>
                </c:pt>
                <c:pt idx="14">
                  <c:v>376.6916485891828</c:v>
                </c:pt>
                <c:pt idx="15">
                  <c:v>393.2306249747987</c:v>
                </c:pt>
                <c:pt idx="16">
                  <c:v>379.3531302565617</c:v>
                </c:pt>
                <c:pt idx="17">
                  <c:v>339.6375227439288</c:v>
                </c:pt>
                <c:pt idx="18">
                  <c:v>289.2411991125157</c:v>
                </c:pt>
                <c:pt idx="19">
                  <c:v>232.4391912622978</c:v>
                </c:pt>
                <c:pt idx="20">
                  <c:v>181.3563743811057</c:v>
                </c:pt>
                <c:pt idx="21">
                  <c:v>142.930548857889</c:v>
                </c:pt>
                <c:pt idx="22">
                  <c:v>116.5902020086245</c:v>
                </c:pt>
                <c:pt idx="23">
                  <c:v>101.9643250998622</c:v>
                </c:pt>
                <c:pt idx="24">
                  <c:v>95.0819790475495</c:v>
                </c:pt>
                <c:pt idx="25">
                  <c:v>92.03810187519395</c:v>
                </c:pt>
                <c:pt idx="26">
                  <c:v>90.96191801989303</c:v>
                </c:pt>
                <c:pt idx="27">
                  <c:v>90.9970447103447</c:v>
                </c:pt>
                <c:pt idx="28">
                  <c:v>91.4320875980971</c:v>
                </c:pt>
                <c:pt idx="29">
                  <c:v>92.09073416264798</c:v>
                </c:pt>
                <c:pt idx="30">
                  <c:v>92.7647469644065</c:v>
                </c:pt>
                <c:pt idx="31">
                  <c:v>93.42933115885687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51816"/>
        <c:axId val="2128748840"/>
      </c:scatterChart>
      <c:valAx>
        <c:axId val="212875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748840"/>
        <c:crosses val="autoZero"/>
        <c:crossBetween val="midCat"/>
      </c:valAx>
      <c:valAx>
        <c:axId val="212874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5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'980071'!$E$2769:$E$2800</c:f>
              <c:numCache>
                <c:formatCode>General</c:formatCode>
                <c:ptCount val="32"/>
                <c:pt idx="0">
                  <c:v>69.0</c:v>
                </c:pt>
                <c:pt idx="1">
                  <c:v>51.0</c:v>
                </c:pt>
                <c:pt idx="2">
                  <c:v>55.0</c:v>
                </c:pt>
                <c:pt idx="3">
                  <c:v>83.0</c:v>
                </c:pt>
                <c:pt idx="4">
                  <c:v>76.0</c:v>
                </c:pt>
                <c:pt idx="5">
                  <c:v>98.0</c:v>
                </c:pt>
                <c:pt idx="6">
                  <c:v>85.0</c:v>
                </c:pt>
                <c:pt idx="7">
                  <c:v>116.0</c:v>
                </c:pt>
                <c:pt idx="8">
                  <c:v>124.0</c:v>
                </c:pt>
                <c:pt idx="9">
                  <c:v>156.0</c:v>
                </c:pt>
                <c:pt idx="10">
                  <c:v>150.0</c:v>
                </c:pt>
                <c:pt idx="11">
                  <c:v>216.0</c:v>
                </c:pt>
                <c:pt idx="12">
                  <c:v>269.0</c:v>
                </c:pt>
                <c:pt idx="13">
                  <c:v>320.0</c:v>
                </c:pt>
                <c:pt idx="14">
                  <c:v>432.0</c:v>
                </c:pt>
                <c:pt idx="15">
                  <c:v>421.0</c:v>
                </c:pt>
                <c:pt idx="16">
                  <c:v>385.0</c:v>
                </c:pt>
                <c:pt idx="17">
                  <c:v>333.0</c:v>
                </c:pt>
                <c:pt idx="18">
                  <c:v>259.0</c:v>
                </c:pt>
                <c:pt idx="19">
                  <c:v>234.0</c:v>
                </c:pt>
                <c:pt idx="20">
                  <c:v>136.0</c:v>
                </c:pt>
                <c:pt idx="21">
                  <c:v>143.0</c:v>
                </c:pt>
                <c:pt idx="22">
                  <c:v>103.0</c:v>
                </c:pt>
                <c:pt idx="23">
                  <c:v>100.0</c:v>
                </c:pt>
                <c:pt idx="24">
                  <c:v>121.0</c:v>
                </c:pt>
                <c:pt idx="25">
                  <c:v>92.0</c:v>
                </c:pt>
                <c:pt idx="26">
                  <c:v>95.0</c:v>
                </c:pt>
                <c:pt idx="27">
                  <c:v>90.0</c:v>
                </c:pt>
                <c:pt idx="28">
                  <c:v>85.0</c:v>
                </c:pt>
                <c:pt idx="29">
                  <c:v>81.0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'980071'!$F$2769:$F$2800</c:f>
              <c:numCache>
                <c:formatCode>0</c:formatCode>
                <c:ptCount val="32"/>
                <c:pt idx="0">
                  <c:v>69.9503186523916</c:v>
                </c:pt>
                <c:pt idx="1">
                  <c:v>70.73384127149352</c:v>
                </c:pt>
                <c:pt idx="2">
                  <c:v>71.5936879888743</c:v>
                </c:pt>
                <c:pt idx="3">
                  <c:v>72.54020922628056</c:v>
                </c:pt>
                <c:pt idx="4">
                  <c:v>73.80767228974058</c:v>
                </c:pt>
                <c:pt idx="5">
                  <c:v>75.76900871661184</c:v>
                </c:pt>
                <c:pt idx="6">
                  <c:v>79.74060800049871</c:v>
                </c:pt>
                <c:pt idx="7">
                  <c:v>87.96328477101268</c:v>
                </c:pt>
                <c:pt idx="8">
                  <c:v>103.7954379604642</c:v>
                </c:pt>
                <c:pt idx="9">
                  <c:v>131.0815155083183</c:v>
                </c:pt>
                <c:pt idx="10">
                  <c:v>170.8576151504632</c:v>
                </c:pt>
                <c:pt idx="11">
                  <c:v>226.3632061675948</c:v>
                </c:pt>
                <c:pt idx="12">
                  <c:v>289.4180962224895</c:v>
                </c:pt>
                <c:pt idx="13">
                  <c:v>345.8080246818318</c:v>
                </c:pt>
                <c:pt idx="14">
                  <c:v>388.1457696331435</c:v>
                </c:pt>
                <c:pt idx="15">
                  <c:v>400.48507734222</c:v>
                </c:pt>
                <c:pt idx="16">
                  <c:v>378.7658603189042</c:v>
                </c:pt>
                <c:pt idx="17">
                  <c:v>330.4360361817231</c:v>
                </c:pt>
                <c:pt idx="18">
                  <c:v>274.0447714340188</c:v>
                </c:pt>
                <c:pt idx="19">
                  <c:v>214.6067420491807</c:v>
                </c:pt>
                <c:pt idx="20">
                  <c:v>164.7780653441118</c:v>
                </c:pt>
                <c:pt idx="21">
                  <c:v>130.0707502994925</c:v>
                </c:pt>
                <c:pt idx="22">
                  <c:v>108.2932477255903</c:v>
                </c:pt>
                <c:pt idx="23">
                  <c:v>97.42907695772062</c:v>
                </c:pt>
                <c:pt idx="24">
                  <c:v>92.97178408732054</c:v>
                </c:pt>
                <c:pt idx="25">
                  <c:v>91.4040793537563</c:v>
                </c:pt>
                <c:pt idx="26">
                  <c:v>91.21208090978062</c:v>
                </c:pt>
                <c:pt idx="27">
                  <c:v>91.71213750492764</c:v>
                </c:pt>
                <c:pt idx="28">
                  <c:v>92.36299022019995</c:v>
                </c:pt>
                <c:pt idx="29">
                  <c:v>93.17653500116326</c:v>
                </c:pt>
                <c:pt idx="30">
                  <c:v>93.96373133269765</c:v>
                </c:pt>
                <c:pt idx="31">
                  <c:v>94.7277837432352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06648"/>
        <c:axId val="2128703480"/>
      </c:scatterChart>
      <c:valAx>
        <c:axId val="212870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703480"/>
        <c:crosses val="autoZero"/>
        <c:crossBetween val="midCat"/>
      </c:valAx>
      <c:valAx>
        <c:axId val="2128703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70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'980071'!$E$2819:$E$2850</c:f>
              <c:numCache>
                <c:formatCode>General</c:formatCode>
                <c:ptCount val="32"/>
                <c:pt idx="0">
                  <c:v>52.0</c:v>
                </c:pt>
                <c:pt idx="1">
                  <c:v>70.0</c:v>
                </c:pt>
                <c:pt idx="2">
                  <c:v>66.0</c:v>
                </c:pt>
                <c:pt idx="3">
                  <c:v>67.0</c:v>
                </c:pt>
                <c:pt idx="4">
                  <c:v>77.0</c:v>
                </c:pt>
                <c:pt idx="5">
                  <c:v>86.0</c:v>
                </c:pt>
                <c:pt idx="6">
                  <c:v>96.0</c:v>
                </c:pt>
                <c:pt idx="7">
                  <c:v>88.0</c:v>
                </c:pt>
                <c:pt idx="8">
                  <c:v>132.0</c:v>
                </c:pt>
                <c:pt idx="9">
                  <c:v>128.0</c:v>
                </c:pt>
                <c:pt idx="10">
                  <c:v>169.0</c:v>
                </c:pt>
                <c:pt idx="11">
                  <c:v>196.0</c:v>
                </c:pt>
                <c:pt idx="12">
                  <c:v>281.0</c:v>
                </c:pt>
                <c:pt idx="13">
                  <c:v>366.0</c:v>
                </c:pt>
                <c:pt idx="14">
                  <c:v>394.0</c:v>
                </c:pt>
                <c:pt idx="15">
                  <c:v>366.0</c:v>
                </c:pt>
                <c:pt idx="16">
                  <c:v>374.0</c:v>
                </c:pt>
                <c:pt idx="17">
                  <c:v>341.0</c:v>
                </c:pt>
                <c:pt idx="18">
                  <c:v>287.0</c:v>
                </c:pt>
                <c:pt idx="19">
                  <c:v>187.0</c:v>
                </c:pt>
                <c:pt idx="20">
                  <c:v>167.0</c:v>
                </c:pt>
                <c:pt idx="21">
                  <c:v>137.0</c:v>
                </c:pt>
                <c:pt idx="22">
                  <c:v>126.0</c:v>
                </c:pt>
                <c:pt idx="23">
                  <c:v>99.0</c:v>
                </c:pt>
                <c:pt idx="24">
                  <c:v>102.0</c:v>
                </c:pt>
                <c:pt idx="25">
                  <c:v>90.0</c:v>
                </c:pt>
                <c:pt idx="26">
                  <c:v>90.0</c:v>
                </c:pt>
                <c:pt idx="27">
                  <c:v>103.0</c:v>
                </c:pt>
                <c:pt idx="28">
                  <c:v>75.0</c:v>
                </c:pt>
                <c:pt idx="29">
                  <c:v>95.0</c:v>
                </c:pt>
                <c:pt idx="30">
                  <c:v>78.0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'980071'!$F$2819:$F$2850</c:f>
              <c:numCache>
                <c:formatCode>0</c:formatCode>
                <c:ptCount val="32"/>
                <c:pt idx="0">
                  <c:v>68.059312037281</c:v>
                </c:pt>
                <c:pt idx="1">
                  <c:v>68.82852954886728</c:v>
                </c:pt>
                <c:pt idx="2">
                  <c:v>69.69468288366923</c:v>
                </c:pt>
                <c:pt idx="3">
                  <c:v>70.70086564405008</c:v>
                </c:pt>
                <c:pt idx="4">
                  <c:v>72.14376736227877</c:v>
                </c:pt>
                <c:pt idx="5">
                  <c:v>74.46501923036703</c:v>
                </c:pt>
                <c:pt idx="6">
                  <c:v>79.12759364056358</c:v>
                </c:pt>
                <c:pt idx="7">
                  <c:v>88.41215477704932</c:v>
                </c:pt>
                <c:pt idx="8">
                  <c:v>105.4399148893136</c:v>
                </c:pt>
                <c:pt idx="9">
                  <c:v>133.449485466741</c:v>
                </c:pt>
                <c:pt idx="10">
                  <c:v>172.6956264372956</c:v>
                </c:pt>
                <c:pt idx="11">
                  <c:v>225.715732535551</c:v>
                </c:pt>
                <c:pt idx="12">
                  <c:v>284.4906342911351</c:v>
                </c:pt>
                <c:pt idx="13">
                  <c:v>336.2996708009438</c:v>
                </c:pt>
                <c:pt idx="14">
                  <c:v>375.159220965861</c:v>
                </c:pt>
                <c:pt idx="15">
                  <c:v>387.2008425253768</c:v>
                </c:pt>
                <c:pt idx="16">
                  <c:v>368.7412226882109</c:v>
                </c:pt>
                <c:pt idx="17">
                  <c:v>325.755215222207</c:v>
                </c:pt>
                <c:pt idx="18">
                  <c:v>274.2130850999392</c:v>
                </c:pt>
                <c:pt idx="19">
                  <c:v>218.2052139031744</c:v>
                </c:pt>
                <c:pt idx="20">
                  <c:v>169.4305374590369</c:v>
                </c:pt>
                <c:pt idx="21">
                  <c:v>133.8567656015865</c:v>
                </c:pt>
                <c:pt idx="22">
                  <c:v>110.2489188966407</c:v>
                </c:pt>
                <c:pt idx="23">
                  <c:v>97.61785317049957</c:v>
                </c:pt>
                <c:pt idx="24">
                  <c:v>91.94364275967575</c:v>
                </c:pt>
                <c:pt idx="25">
                  <c:v>89.61640434027441</c:v>
                </c:pt>
                <c:pt idx="26">
                  <c:v>88.97265995334576</c:v>
                </c:pt>
                <c:pt idx="27">
                  <c:v>89.24841410100562</c:v>
                </c:pt>
                <c:pt idx="28">
                  <c:v>89.80805600305129</c:v>
                </c:pt>
                <c:pt idx="29">
                  <c:v>90.56793404638243</c:v>
                </c:pt>
                <c:pt idx="30">
                  <c:v>91.32267820299217</c:v>
                </c:pt>
                <c:pt idx="31">
                  <c:v>92.06075900585844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61384"/>
        <c:axId val="2128658216"/>
      </c:scatterChart>
      <c:valAx>
        <c:axId val="212866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658216"/>
        <c:crosses val="autoZero"/>
        <c:crossBetween val="midCat"/>
      </c:valAx>
      <c:valAx>
        <c:axId val="212865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6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'980071'!$E$2869:$E$2900</c:f>
              <c:numCache>
                <c:formatCode>General</c:formatCode>
                <c:ptCount val="32"/>
                <c:pt idx="0">
                  <c:v>71.0</c:v>
                </c:pt>
                <c:pt idx="1">
                  <c:v>65.0</c:v>
                </c:pt>
                <c:pt idx="2">
                  <c:v>63.0</c:v>
                </c:pt>
                <c:pt idx="3">
                  <c:v>83.0</c:v>
                </c:pt>
                <c:pt idx="4">
                  <c:v>72.0</c:v>
                </c:pt>
                <c:pt idx="5">
                  <c:v>90.0</c:v>
                </c:pt>
                <c:pt idx="6">
                  <c:v>83.0</c:v>
                </c:pt>
                <c:pt idx="7">
                  <c:v>92.0</c:v>
                </c:pt>
                <c:pt idx="8">
                  <c:v>129.0</c:v>
                </c:pt>
                <c:pt idx="9">
                  <c:v>117.0</c:v>
                </c:pt>
                <c:pt idx="10">
                  <c:v>185.0</c:v>
                </c:pt>
                <c:pt idx="11">
                  <c:v>198.0</c:v>
                </c:pt>
                <c:pt idx="12">
                  <c:v>266.0</c:v>
                </c:pt>
                <c:pt idx="13">
                  <c:v>339.0</c:v>
                </c:pt>
                <c:pt idx="14">
                  <c:v>355.0</c:v>
                </c:pt>
                <c:pt idx="15">
                  <c:v>386.0</c:v>
                </c:pt>
                <c:pt idx="16">
                  <c:v>375.0</c:v>
                </c:pt>
                <c:pt idx="17">
                  <c:v>362.0</c:v>
                </c:pt>
                <c:pt idx="18">
                  <c:v>279.0</c:v>
                </c:pt>
                <c:pt idx="19">
                  <c:v>212.0</c:v>
                </c:pt>
                <c:pt idx="20">
                  <c:v>145.0</c:v>
                </c:pt>
                <c:pt idx="21">
                  <c:v>120.0</c:v>
                </c:pt>
                <c:pt idx="22">
                  <c:v>123.0</c:v>
                </c:pt>
                <c:pt idx="23">
                  <c:v>114.0</c:v>
                </c:pt>
                <c:pt idx="24">
                  <c:v>100.0</c:v>
                </c:pt>
                <c:pt idx="25">
                  <c:v>96.0</c:v>
                </c:pt>
                <c:pt idx="26">
                  <c:v>89.0</c:v>
                </c:pt>
                <c:pt idx="27">
                  <c:v>92.0</c:v>
                </c:pt>
                <c:pt idx="28">
                  <c:v>102.0</c:v>
                </c:pt>
                <c:pt idx="29">
                  <c:v>88.0</c:v>
                </c:pt>
                <c:pt idx="30">
                  <c:v>88.0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'980071'!$F$2869:$F$2900</c:f>
              <c:numCache>
                <c:formatCode>0</c:formatCode>
                <c:ptCount val="32"/>
                <c:pt idx="0">
                  <c:v>72.64125146800223</c:v>
                </c:pt>
                <c:pt idx="1">
                  <c:v>73.36922477929967</c:v>
                </c:pt>
                <c:pt idx="2">
                  <c:v>74.16442533645571</c:v>
                </c:pt>
                <c:pt idx="3">
                  <c:v>75.0294982975775</c:v>
                </c:pt>
                <c:pt idx="4">
                  <c:v>76.16522057324023</c:v>
                </c:pt>
                <c:pt idx="5">
                  <c:v>77.89217596070388</c:v>
                </c:pt>
                <c:pt idx="6">
                  <c:v>81.36823853639368</c:v>
                </c:pt>
                <c:pt idx="7">
                  <c:v>88.60029248246585</c:v>
                </c:pt>
                <c:pt idx="8">
                  <c:v>102.6782946797778</c:v>
                </c:pt>
                <c:pt idx="9">
                  <c:v>127.2731423888816</c:v>
                </c:pt>
                <c:pt idx="10">
                  <c:v>163.6572521809209</c:v>
                </c:pt>
                <c:pt idx="11">
                  <c:v>215.2649862181962</c:v>
                </c:pt>
                <c:pt idx="12">
                  <c:v>275.0259591848118</c:v>
                </c:pt>
                <c:pt idx="13">
                  <c:v>329.7759138519056</c:v>
                </c:pt>
                <c:pt idx="14">
                  <c:v>372.6245639141349</c:v>
                </c:pt>
                <c:pt idx="15">
                  <c:v>387.7691591494648</c:v>
                </c:pt>
                <c:pt idx="16">
                  <c:v>370.2675683452279</c:v>
                </c:pt>
                <c:pt idx="17">
                  <c:v>326.2515527539689</c:v>
                </c:pt>
                <c:pt idx="18">
                  <c:v>273.0501338250701</c:v>
                </c:pt>
                <c:pt idx="19">
                  <c:v>215.7588382813624</c:v>
                </c:pt>
                <c:pt idx="20">
                  <c:v>166.8922311179215</c:v>
                </c:pt>
                <c:pt idx="21">
                  <c:v>132.3367353536493</c:v>
                </c:pt>
                <c:pt idx="22">
                  <c:v>110.3364486069415</c:v>
                </c:pt>
                <c:pt idx="23">
                  <c:v>99.18502063749658</c:v>
                </c:pt>
                <c:pt idx="24">
                  <c:v>94.51338486766741</c:v>
                </c:pt>
                <c:pt idx="25">
                  <c:v>92.79865017402042</c:v>
                </c:pt>
                <c:pt idx="26">
                  <c:v>92.49930532969752</c:v>
                </c:pt>
                <c:pt idx="27">
                  <c:v>92.918824920803</c:v>
                </c:pt>
                <c:pt idx="28">
                  <c:v>93.51149040705855</c:v>
                </c:pt>
                <c:pt idx="29">
                  <c:v>94.2642957878659</c:v>
                </c:pt>
                <c:pt idx="30">
                  <c:v>94.9960180293269</c:v>
                </c:pt>
                <c:pt idx="31">
                  <c:v>95.7070196737443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15976"/>
        <c:axId val="2128612808"/>
      </c:scatterChart>
      <c:valAx>
        <c:axId val="2128615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612808"/>
        <c:crosses val="autoZero"/>
        <c:crossBetween val="midCat"/>
      </c:valAx>
      <c:valAx>
        <c:axId val="2128612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15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'980071'!$E$2919:$E$2950</c:f>
              <c:numCache>
                <c:formatCode>General</c:formatCode>
                <c:ptCount val="32"/>
                <c:pt idx="0">
                  <c:v>51.0</c:v>
                </c:pt>
                <c:pt idx="1">
                  <c:v>67.0</c:v>
                </c:pt>
                <c:pt idx="2">
                  <c:v>80.0</c:v>
                </c:pt>
                <c:pt idx="3">
                  <c:v>84.0</c:v>
                </c:pt>
                <c:pt idx="4">
                  <c:v>67.0</c:v>
                </c:pt>
                <c:pt idx="5">
                  <c:v>93.0</c:v>
                </c:pt>
                <c:pt idx="6">
                  <c:v>73.0</c:v>
                </c:pt>
                <c:pt idx="7">
                  <c:v>96.0</c:v>
                </c:pt>
                <c:pt idx="8">
                  <c:v>107.0</c:v>
                </c:pt>
                <c:pt idx="9">
                  <c:v>131.0</c:v>
                </c:pt>
                <c:pt idx="10">
                  <c:v>150.0</c:v>
                </c:pt>
                <c:pt idx="11">
                  <c:v>206.0</c:v>
                </c:pt>
                <c:pt idx="12">
                  <c:v>228.0</c:v>
                </c:pt>
                <c:pt idx="13">
                  <c:v>326.0</c:v>
                </c:pt>
                <c:pt idx="14">
                  <c:v>358.0</c:v>
                </c:pt>
                <c:pt idx="15">
                  <c:v>376.0</c:v>
                </c:pt>
                <c:pt idx="16">
                  <c:v>341.0</c:v>
                </c:pt>
                <c:pt idx="17">
                  <c:v>317.0</c:v>
                </c:pt>
                <c:pt idx="18">
                  <c:v>245.0</c:v>
                </c:pt>
                <c:pt idx="19">
                  <c:v>186.0</c:v>
                </c:pt>
                <c:pt idx="20">
                  <c:v>120.0</c:v>
                </c:pt>
                <c:pt idx="21">
                  <c:v>130.0</c:v>
                </c:pt>
                <c:pt idx="22">
                  <c:v>101.0</c:v>
                </c:pt>
                <c:pt idx="23">
                  <c:v>97.0</c:v>
                </c:pt>
                <c:pt idx="24">
                  <c:v>86.0</c:v>
                </c:pt>
                <c:pt idx="25">
                  <c:v>92.0</c:v>
                </c:pt>
                <c:pt idx="26">
                  <c:v>79.0</c:v>
                </c:pt>
                <c:pt idx="27">
                  <c:v>81.0</c:v>
                </c:pt>
                <c:pt idx="28">
                  <c:v>83.0</c:v>
                </c:pt>
                <c:pt idx="29">
                  <c:v>81.0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'980071'!$F$2919:$F$2950</c:f>
              <c:numCache>
                <c:formatCode>0</c:formatCode>
                <c:ptCount val="32"/>
                <c:pt idx="0">
                  <c:v>70.50111632223105</c:v>
                </c:pt>
                <c:pt idx="1">
                  <c:v>71.06750290698393</c:v>
                </c:pt>
                <c:pt idx="2">
                  <c:v>71.68182452377903</c:v>
                </c:pt>
                <c:pt idx="3">
                  <c:v>72.34122807825792</c:v>
                </c:pt>
                <c:pt idx="4">
                  <c:v>73.19852605280208</c:v>
                </c:pt>
                <c:pt idx="5">
                  <c:v>74.5216924560562</c:v>
                </c:pt>
                <c:pt idx="6">
                  <c:v>77.30068417794098</c:v>
                </c:pt>
                <c:pt idx="7">
                  <c:v>83.40088983291425</c:v>
                </c:pt>
                <c:pt idx="8">
                  <c:v>95.88079389049388</c:v>
                </c:pt>
                <c:pt idx="9">
                  <c:v>118.5851806953836</c:v>
                </c:pt>
                <c:pt idx="10">
                  <c:v>153.190569547612</c:v>
                </c:pt>
                <c:pt idx="11">
                  <c:v>203.2590454344101</c:v>
                </c:pt>
                <c:pt idx="12">
                  <c:v>261.7261984760513</c:v>
                </c:pt>
                <c:pt idx="13">
                  <c:v>314.9138229027227</c:v>
                </c:pt>
                <c:pt idx="14">
                  <c:v>355.0031221471918</c:v>
                </c:pt>
                <c:pt idx="15">
                  <c:v>366.0543955432365</c:v>
                </c:pt>
                <c:pt idx="16">
                  <c:v>344.1199489301227</c:v>
                </c:pt>
                <c:pt idx="17">
                  <c:v>297.1252633626563</c:v>
                </c:pt>
                <c:pt idx="18">
                  <c:v>243.6839344677529</c:v>
                </c:pt>
                <c:pt idx="19">
                  <c:v>189.0159535176078</c:v>
                </c:pt>
                <c:pt idx="20">
                  <c:v>144.887291155208</c:v>
                </c:pt>
                <c:pt idx="21">
                  <c:v>115.5215765707007</c:v>
                </c:pt>
                <c:pt idx="22">
                  <c:v>98.07441760445467</c:v>
                </c:pt>
                <c:pt idx="23">
                  <c:v>89.92207659293558</c:v>
                </c:pt>
                <c:pt idx="24">
                  <c:v>86.83063784292462</c:v>
                </c:pt>
                <c:pt idx="25">
                  <c:v>85.87076321915757</c:v>
                </c:pt>
                <c:pt idx="26">
                  <c:v>85.85987043456416</c:v>
                </c:pt>
                <c:pt idx="27">
                  <c:v>86.287613009409</c:v>
                </c:pt>
                <c:pt idx="28">
                  <c:v>86.78285468895498</c:v>
                </c:pt>
                <c:pt idx="29">
                  <c:v>87.38280446722827</c:v>
                </c:pt>
                <c:pt idx="30">
                  <c:v>87.95728139272927</c:v>
                </c:pt>
                <c:pt idx="31">
                  <c:v>88.5132472241623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913816"/>
        <c:axId val="-2138910648"/>
      </c:scatterChart>
      <c:valAx>
        <c:axId val="-213891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910648"/>
        <c:crosses val="autoZero"/>
        <c:crossBetween val="midCat"/>
      </c:valAx>
      <c:valAx>
        <c:axId val="-2138910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91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'980071'!$E$269:$E$300</c:f>
              <c:numCache>
                <c:formatCode>General</c:formatCode>
                <c:ptCount val="32"/>
                <c:pt idx="0">
                  <c:v>34.0</c:v>
                </c:pt>
                <c:pt idx="1">
                  <c:v>52.0</c:v>
                </c:pt>
                <c:pt idx="2">
                  <c:v>63.0</c:v>
                </c:pt>
                <c:pt idx="3">
                  <c:v>94.0</c:v>
                </c:pt>
                <c:pt idx="4">
                  <c:v>82.0</c:v>
                </c:pt>
                <c:pt idx="5">
                  <c:v>85.0</c:v>
                </c:pt>
                <c:pt idx="6">
                  <c:v>87.0</c:v>
                </c:pt>
                <c:pt idx="7">
                  <c:v>105.0</c:v>
                </c:pt>
                <c:pt idx="8">
                  <c:v>107.0</c:v>
                </c:pt>
                <c:pt idx="9">
                  <c:v>138.0</c:v>
                </c:pt>
                <c:pt idx="10">
                  <c:v>155.0</c:v>
                </c:pt>
                <c:pt idx="11">
                  <c:v>244.0</c:v>
                </c:pt>
                <c:pt idx="12">
                  <c:v>279.0</c:v>
                </c:pt>
                <c:pt idx="13">
                  <c:v>335.0</c:v>
                </c:pt>
                <c:pt idx="14">
                  <c:v>409.0</c:v>
                </c:pt>
                <c:pt idx="15">
                  <c:v>395.0</c:v>
                </c:pt>
                <c:pt idx="16">
                  <c:v>355.0</c:v>
                </c:pt>
                <c:pt idx="17">
                  <c:v>281.0</c:v>
                </c:pt>
                <c:pt idx="18">
                  <c:v>225.0</c:v>
                </c:pt>
                <c:pt idx="19">
                  <c:v>171.0</c:v>
                </c:pt>
                <c:pt idx="20">
                  <c:v>155.0</c:v>
                </c:pt>
                <c:pt idx="21">
                  <c:v>138.0</c:v>
                </c:pt>
                <c:pt idx="22">
                  <c:v>102.0</c:v>
                </c:pt>
                <c:pt idx="23">
                  <c:v>90.0</c:v>
                </c:pt>
                <c:pt idx="24">
                  <c:v>84.0</c:v>
                </c:pt>
                <c:pt idx="25">
                  <c:v>96.0</c:v>
                </c:pt>
                <c:pt idx="26">
                  <c:v>92.0</c:v>
                </c:pt>
                <c:pt idx="27">
                  <c:v>83.0</c:v>
                </c:pt>
                <c:pt idx="28">
                  <c:v>89.0</c:v>
                </c:pt>
                <c:pt idx="29">
                  <c:v>98.0</c:v>
                </c:pt>
                <c:pt idx="30">
                  <c:v>82.0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'980071'!$F$269:$F$300</c:f>
              <c:numCache>
                <c:formatCode>0</c:formatCode>
                <c:ptCount val="32"/>
                <c:pt idx="0">
                  <c:v>59.46623334265431</c:v>
                </c:pt>
                <c:pt idx="1">
                  <c:v>60.55799037815182</c:v>
                </c:pt>
                <c:pt idx="2">
                  <c:v>61.77170290787249</c:v>
                </c:pt>
                <c:pt idx="3">
                  <c:v>63.14107141873169</c:v>
                </c:pt>
                <c:pt idx="4">
                  <c:v>65.01895424124785</c:v>
                </c:pt>
                <c:pt idx="5">
                  <c:v>67.91436691231635</c:v>
                </c:pt>
                <c:pt idx="6">
                  <c:v>73.5573624107153</c:v>
                </c:pt>
                <c:pt idx="7">
                  <c:v>84.55890829568122</c:v>
                </c:pt>
                <c:pt idx="8">
                  <c:v>104.3613211569287</c:v>
                </c:pt>
                <c:pt idx="9">
                  <c:v>136.2406457635761</c:v>
                </c:pt>
                <c:pt idx="10">
                  <c:v>179.7123504106012</c:v>
                </c:pt>
                <c:pt idx="11">
                  <c:v>236.3128825282961</c:v>
                </c:pt>
                <c:pt idx="12">
                  <c:v>295.8016420477658</c:v>
                </c:pt>
                <c:pt idx="13">
                  <c:v>344.1065436111443</c:v>
                </c:pt>
                <c:pt idx="14">
                  <c:v>374.4507525422935</c:v>
                </c:pt>
                <c:pt idx="15">
                  <c:v>374.6983105619395</c:v>
                </c:pt>
                <c:pt idx="16">
                  <c:v>344.7446616238415</c:v>
                </c:pt>
                <c:pt idx="17">
                  <c:v>294.2052561066984</c:v>
                </c:pt>
                <c:pt idx="18">
                  <c:v>240.7562631723672</c:v>
                </c:pt>
                <c:pt idx="19">
                  <c:v>187.745179021659</c:v>
                </c:pt>
                <c:pt idx="20">
                  <c:v>145.3812985395609</c:v>
                </c:pt>
                <c:pt idx="21">
                  <c:v>117.0565705755145</c:v>
                </c:pt>
                <c:pt idx="22">
                  <c:v>99.99793240496464</c:v>
                </c:pt>
                <c:pt idx="23">
                  <c:v>91.93585086107873</c:v>
                </c:pt>
                <c:pt idx="24">
                  <c:v>88.95085889089435</c:v>
                </c:pt>
                <c:pt idx="25">
                  <c:v>88.21513716510633</c:v>
                </c:pt>
                <c:pt idx="26">
                  <c:v>88.57677946391442</c:v>
                </c:pt>
                <c:pt idx="27">
                  <c:v>89.49029143378248</c:v>
                </c:pt>
                <c:pt idx="28">
                  <c:v>90.4501056872643</c:v>
                </c:pt>
                <c:pt idx="29">
                  <c:v>91.59476018485285</c:v>
                </c:pt>
                <c:pt idx="30">
                  <c:v>92.68818535042737</c:v>
                </c:pt>
                <c:pt idx="31">
                  <c:v>93.74629275117828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40056"/>
        <c:axId val="2102049784"/>
      </c:scatterChart>
      <c:valAx>
        <c:axId val="210204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049784"/>
        <c:crosses val="autoZero"/>
        <c:crossBetween val="midCat"/>
      </c:valAx>
      <c:valAx>
        <c:axId val="210204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04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'980071'!$E$2969:$E$3000</c:f>
              <c:numCache>
                <c:formatCode>General</c:formatCode>
                <c:ptCount val="32"/>
                <c:pt idx="0">
                  <c:v>71.0</c:v>
                </c:pt>
                <c:pt idx="1">
                  <c:v>65.0</c:v>
                </c:pt>
                <c:pt idx="2">
                  <c:v>68.0</c:v>
                </c:pt>
                <c:pt idx="3">
                  <c:v>77.0</c:v>
                </c:pt>
                <c:pt idx="4">
                  <c:v>83.0</c:v>
                </c:pt>
                <c:pt idx="5">
                  <c:v>84.0</c:v>
                </c:pt>
                <c:pt idx="6">
                  <c:v>77.0</c:v>
                </c:pt>
                <c:pt idx="7">
                  <c:v>90.0</c:v>
                </c:pt>
                <c:pt idx="8">
                  <c:v>107.0</c:v>
                </c:pt>
                <c:pt idx="9">
                  <c:v>123.0</c:v>
                </c:pt>
                <c:pt idx="10">
                  <c:v>141.0</c:v>
                </c:pt>
                <c:pt idx="11">
                  <c:v>186.0</c:v>
                </c:pt>
                <c:pt idx="12">
                  <c:v>239.0</c:v>
                </c:pt>
                <c:pt idx="13">
                  <c:v>295.0</c:v>
                </c:pt>
                <c:pt idx="14">
                  <c:v>326.0</c:v>
                </c:pt>
                <c:pt idx="15">
                  <c:v>385.0</c:v>
                </c:pt>
                <c:pt idx="16">
                  <c:v>326.0</c:v>
                </c:pt>
                <c:pt idx="17">
                  <c:v>292.0</c:v>
                </c:pt>
                <c:pt idx="18">
                  <c:v>216.0</c:v>
                </c:pt>
                <c:pt idx="19">
                  <c:v>188.0</c:v>
                </c:pt>
                <c:pt idx="20">
                  <c:v>170.0</c:v>
                </c:pt>
                <c:pt idx="21">
                  <c:v>127.0</c:v>
                </c:pt>
                <c:pt idx="22">
                  <c:v>98.0</c:v>
                </c:pt>
                <c:pt idx="23">
                  <c:v>105.0</c:v>
                </c:pt>
                <c:pt idx="24">
                  <c:v>94.0</c:v>
                </c:pt>
                <c:pt idx="25">
                  <c:v>83.0</c:v>
                </c:pt>
                <c:pt idx="26">
                  <c:v>86.0</c:v>
                </c:pt>
                <c:pt idx="27">
                  <c:v>77.0</c:v>
                </c:pt>
                <c:pt idx="28">
                  <c:v>87.0</c:v>
                </c:pt>
                <c:pt idx="29">
                  <c:v>82.0</c:v>
                </c:pt>
                <c:pt idx="30">
                  <c:v>99.0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'980071'!$F$2969:$F$3000</c:f>
              <c:numCache>
                <c:formatCode>0</c:formatCode>
                <c:ptCount val="32"/>
                <c:pt idx="0">
                  <c:v>73.0576552176047</c:v>
                </c:pt>
                <c:pt idx="1">
                  <c:v>73.55505618224507</c:v>
                </c:pt>
                <c:pt idx="2">
                  <c:v>74.10106594378784</c:v>
                </c:pt>
                <c:pt idx="3">
                  <c:v>74.70486694327128</c:v>
                </c:pt>
                <c:pt idx="4">
                  <c:v>75.5272144997583</c:v>
                </c:pt>
                <c:pt idx="5">
                  <c:v>76.83956861160307</c:v>
                </c:pt>
                <c:pt idx="6">
                  <c:v>79.59580109718905</c:v>
                </c:pt>
                <c:pt idx="7">
                  <c:v>85.50519595535008</c:v>
                </c:pt>
                <c:pt idx="8">
                  <c:v>97.23972387025184</c:v>
                </c:pt>
                <c:pt idx="9">
                  <c:v>118.0291781405445</c:v>
                </c:pt>
                <c:pt idx="10">
                  <c:v>149.1059159265121</c:v>
                </c:pt>
                <c:pt idx="11">
                  <c:v>193.5577390031542</c:v>
                </c:pt>
                <c:pt idx="12">
                  <c:v>245.3942518087352</c:v>
                </c:pt>
                <c:pt idx="13">
                  <c:v>293.1574041057798</c:v>
                </c:pt>
                <c:pt idx="14">
                  <c:v>330.741351507872</c:v>
                </c:pt>
                <c:pt idx="15">
                  <c:v>344.1799125519562</c:v>
                </c:pt>
                <c:pt idx="16">
                  <c:v>329.0034299748632</c:v>
                </c:pt>
                <c:pt idx="17">
                  <c:v>290.5420978820121</c:v>
                </c:pt>
                <c:pt idx="18">
                  <c:v>244.021450328375</c:v>
                </c:pt>
                <c:pt idx="19">
                  <c:v>193.9796346552694</c:v>
                </c:pt>
                <c:pt idx="20">
                  <c:v>151.3943671057381</c:v>
                </c:pt>
                <c:pt idx="21">
                  <c:v>121.3711696715993</c:v>
                </c:pt>
                <c:pt idx="22">
                  <c:v>102.312403505191</c:v>
                </c:pt>
                <c:pt idx="23">
                  <c:v>92.65930097729547</c:v>
                </c:pt>
                <c:pt idx="24">
                  <c:v>88.58596550599867</c:v>
                </c:pt>
                <c:pt idx="25">
                  <c:v>87.03703307932451</c:v>
                </c:pt>
                <c:pt idx="26">
                  <c:v>86.67598433373516</c:v>
                </c:pt>
                <c:pt idx="27">
                  <c:v>86.91034309652517</c:v>
                </c:pt>
                <c:pt idx="28">
                  <c:v>87.30181788434327</c:v>
                </c:pt>
                <c:pt idx="29">
                  <c:v>87.81162904565182</c:v>
                </c:pt>
                <c:pt idx="30">
                  <c:v>88.31010593544154</c:v>
                </c:pt>
                <c:pt idx="31">
                  <c:v>88.79506417066932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868296"/>
        <c:axId val="-2138865128"/>
      </c:scatterChart>
      <c:valAx>
        <c:axId val="-213886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865128"/>
        <c:crosses val="autoZero"/>
        <c:crossBetween val="midCat"/>
      </c:valAx>
      <c:valAx>
        <c:axId val="-213886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868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'980071'!$E$3019:$E$3050</c:f>
              <c:numCache>
                <c:formatCode>General</c:formatCode>
                <c:ptCount val="32"/>
                <c:pt idx="0">
                  <c:v>66.0</c:v>
                </c:pt>
                <c:pt idx="1">
                  <c:v>56.0</c:v>
                </c:pt>
                <c:pt idx="2">
                  <c:v>73.0</c:v>
                </c:pt>
                <c:pt idx="3">
                  <c:v>60.0</c:v>
                </c:pt>
                <c:pt idx="4">
                  <c:v>75.0</c:v>
                </c:pt>
                <c:pt idx="5">
                  <c:v>88.0</c:v>
                </c:pt>
                <c:pt idx="6">
                  <c:v>79.0</c:v>
                </c:pt>
                <c:pt idx="7">
                  <c:v>87.0</c:v>
                </c:pt>
                <c:pt idx="8">
                  <c:v>107.0</c:v>
                </c:pt>
                <c:pt idx="9">
                  <c:v>126.0</c:v>
                </c:pt>
                <c:pt idx="10">
                  <c:v>160.0</c:v>
                </c:pt>
                <c:pt idx="11">
                  <c:v>181.0</c:v>
                </c:pt>
                <c:pt idx="12">
                  <c:v>235.0</c:v>
                </c:pt>
                <c:pt idx="13">
                  <c:v>256.0</c:v>
                </c:pt>
                <c:pt idx="14">
                  <c:v>333.0</c:v>
                </c:pt>
                <c:pt idx="15">
                  <c:v>366.0</c:v>
                </c:pt>
                <c:pt idx="16">
                  <c:v>355.0</c:v>
                </c:pt>
                <c:pt idx="17">
                  <c:v>317.0</c:v>
                </c:pt>
                <c:pt idx="18">
                  <c:v>242.0</c:v>
                </c:pt>
                <c:pt idx="19">
                  <c:v>166.0</c:v>
                </c:pt>
                <c:pt idx="20">
                  <c:v>136.0</c:v>
                </c:pt>
                <c:pt idx="21">
                  <c:v>114.0</c:v>
                </c:pt>
                <c:pt idx="22">
                  <c:v>97.0</c:v>
                </c:pt>
                <c:pt idx="23">
                  <c:v>108.0</c:v>
                </c:pt>
                <c:pt idx="24">
                  <c:v>104.0</c:v>
                </c:pt>
                <c:pt idx="25">
                  <c:v>74.0</c:v>
                </c:pt>
                <c:pt idx="26">
                  <c:v>92.0</c:v>
                </c:pt>
                <c:pt idx="27">
                  <c:v>99.0</c:v>
                </c:pt>
                <c:pt idx="28">
                  <c:v>94.0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'980071'!$F$3019:$F$3050</c:f>
              <c:numCache>
                <c:formatCode>0</c:formatCode>
                <c:ptCount val="32"/>
                <c:pt idx="0">
                  <c:v>69.03027878389241</c:v>
                </c:pt>
                <c:pt idx="1">
                  <c:v>69.71901821578737</c:v>
                </c:pt>
                <c:pt idx="2">
                  <c:v>70.45911425273888</c:v>
                </c:pt>
                <c:pt idx="3">
                  <c:v>71.22955653570895</c:v>
                </c:pt>
                <c:pt idx="4">
                  <c:v>72.16292898110287</c:v>
                </c:pt>
                <c:pt idx="5">
                  <c:v>73.47329371517493</c:v>
                </c:pt>
                <c:pt idx="6">
                  <c:v>76.02815814990272</c:v>
                </c:pt>
                <c:pt idx="7">
                  <c:v>81.44137160733957</c:v>
                </c:pt>
                <c:pt idx="8">
                  <c:v>92.4314283737862</c:v>
                </c:pt>
                <c:pt idx="9">
                  <c:v>112.5377281360742</c:v>
                </c:pt>
                <c:pt idx="10">
                  <c:v>143.5378292081002</c:v>
                </c:pt>
                <c:pt idx="11">
                  <c:v>189.0893558391236</c:v>
                </c:pt>
                <c:pt idx="12">
                  <c:v>243.3517684232017</c:v>
                </c:pt>
                <c:pt idx="13">
                  <c:v>294.0436671109195</c:v>
                </c:pt>
                <c:pt idx="14">
                  <c:v>334.1194098455709</c:v>
                </c:pt>
                <c:pt idx="15">
                  <c:v>348.1099600524603</c:v>
                </c:pt>
                <c:pt idx="16">
                  <c:v>331.1585870610715</c:v>
                </c:pt>
                <c:pt idx="17">
                  <c:v>289.5684170746363</c:v>
                </c:pt>
                <c:pt idx="18">
                  <c:v>240.3146961333301</c:v>
                </c:pt>
                <c:pt idx="19">
                  <c:v>188.6463023083306</c:v>
                </c:pt>
                <c:pt idx="20">
                  <c:v>146.0792177521345</c:v>
                </c:pt>
                <c:pt idx="21">
                  <c:v>117.2583571660787</c:v>
                </c:pt>
                <c:pt idx="22">
                  <c:v>99.8820937999675</c:v>
                </c:pt>
                <c:pt idx="23">
                  <c:v>91.67914380991527</c:v>
                </c:pt>
                <c:pt idx="24">
                  <c:v>88.57340337632073</c:v>
                </c:pt>
                <c:pt idx="25">
                  <c:v>87.65332783245368</c:v>
                </c:pt>
                <c:pt idx="26">
                  <c:v>87.73046612716388</c:v>
                </c:pt>
                <c:pt idx="27">
                  <c:v>88.27768600342328</c:v>
                </c:pt>
                <c:pt idx="28">
                  <c:v>88.88703650762619</c:v>
                </c:pt>
                <c:pt idx="29">
                  <c:v>89.62007500997304</c:v>
                </c:pt>
                <c:pt idx="30">
                  <c:v>90.32093975123432</c:v>
                </c:pt>
                <c:pt idx="31">
                  <c:v>90.99904733717315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822776"/>
        <c:axId val="-2138819608"/>
      </c:scatterChart>
      <c:valAx>
        <c:axId val="-213882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819608"/>
        <c:crosses val="autoZero"/>
        <c:crossBetween val="midCat"/>
      </c:valAx>
      <c:valAx>
        <c:axId val="-2138819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822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'980071'!$E$3069:$E$3100</c:f>
              <c:numCache>
                <c:formatCode>General</c:formatCode>
                <c:ptCount val="32"/>
                <c:pt idx="0">
                  <c:v>61.0</c:v>
                </c:pt>
                <c:pt idx="1">
                  <c:v>67.0</c:v>
                </c:pt>
                <c:pt idx="2">
                  <c:v>60.0</c:v>
                </c:pt>
                <c:pt idx="3">
                  <c:v>89.0</c:v>
                </c:pt>
                <c:pt idx="4">
                  <c:v>65.0</c:v>
                </c:pt>
                <c:pt idx="5">
                  <c:v>85.0</c:v>
                </c:pt>
                <c:pt idx="6">
                  <c:v>87.0</c:v>
                </c:pt>
                <c:pt idx="7">
                  <c:v>81.0</c:v>
                </c:pt>
                <c:pt idx="8">
                  <c:v>92.0</c:v>
                </c:pt>
                <c:pt idx="9">
                  <c:v>119.0</c:v>
                </c:pt>
                <c:pt idx="10">
                  <c:v>153.0</c:v>
                </c:pt>
                <c:pt idx="11">
                  <c:v>168.0</c:v>
                </c:pt>
                <c:pt idx="12">
                  <c:v>220.0</c:v>
                </c:pt>
                <c:pt idx="13">
                  <c:v>293.0</c:v>
                </c:pt>
                <c:pt idx="14">
                  <c:v>338.0</c:v>
                </c:pt>
                <c:pt idx="15">
                  <c:v>366.0</c:v>
                </c:pt>
                <c:pt idx="16">
                  <c:v>312.0</c:v>
                </c:pt>
                <c:pt idx="17">
                  <c:v>282.0</c:v>
                </c:pt>
                <c:pt idx="18">
                  <c:v>240.0</c:v>
                </c:pt>
                <c:pt idx="19">
                  <c:v>175.0</c:v>
                </c:pt>
                <c:pt idx="20">
                  <c:v>152.0</c:v>
                </c:pt>
                <c:pt idx="21">
                  <c:v>119.0</c:v>
                </c:pt>
                <c:pt idx="22">
                  <c:v>113.0</c:v>
                </c:pt>
                <c:pt idx="23">
                  <c:v>104.0</c:v>
                </c:pt>
                <c:pt idx="24">
                  <c:v>96.0</c:v>
                </c:pt>
                <c:pt idx="25">
                  <c:v>85.0</c:v>
                </c:pt>
                <c:pt idx="26">
                  <c:v>96.0</c:v>
                </c:pt>
                <c:pt idx="27">
                  <c:v>81.0</c:v>
                </c:pt>
                <c:pt idx="28">
                  <c:v>88.0</c:v>
                </c:pt>
                <c:pt idx="29">
                  <c:v>92.0</c:v>
                </c:pt>
                <c:pt idx="30">
                  <c:v>94.0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'980071'!$F$3069:$F$3100</c:f>
              <c:numCache>
                <c:formatCode>0</c:formatCode>
                <c:ptCount val="32"/>
                <c:pt idx="0">
                  <c:v>68.87382851645788</c:v>
                </c:pt>
                <c:pt idx="1">
                  <c:v>69.67282116140397</c:v>
                </c:pt>
                <c:pt idx="2">
                  <c:v>70.52837158599642</c:v>
                </c:pt>
                <c:pt idx="3">
                  <c:v>71.40812906839258</c:v>
                </c:pt>
                <c:pt idx="4">
                  <c:v>72.44084765847165</c:v>
                </c:pt>
                <c:pt idx="5">
                  <c:v>73.81995847307377</c:v>
                </c:pt>
                <c:pt idx="6">
                  <c:v>76.38222853680163</c:v>
                </c:pt>
                <c:pt idx="7">
                  <c:v>81.65185599175575</c:v>
                </c:pt>
                <c:pt idx="8">
                  <c:v>92.21433765742967</c:v>
                </c:pt>
                <c:pt idx="9">
                  <c:v>111.4644810604014</c:v>
                </c:pt>
                <c:pt idx="10">
                  <c:v>141.1540680231194</c:v>
                </c:pt>
                <c:pt idx="11">
                  <c:v>184.8916070984203</c:v>
                </c:pt>
                <c:pt idx="12">
                  <c:v>237.222602053408</c:v>
                </c:pt>
                <c:pt idx="13">
                  <c:v>286.4357516016823</c:v>
                </c:pt>
                <c:pt idx="14">
                  <c:v>325.8341849941996</c:v>
                </c:pt>
                <c:pt idx="15">
                  <c:v>340.373218690845</c:v>
                </c:pt>
                <c:pt idx="16">
                  <c:v>325.0742574593514</c:v>
                </c:pt>
                <c:pt idx="17">
                  <c:v>285.7102255195582</c:v>
                </c:pt>
                <c:pt idx="18">
                  <c:v>238.5050867952884</c:v>
                </c:pt>
                <c:pt idx="19">
                  <c:v>188.6159031210034</c:v>
                </c:pt>
                <c:pt idx="20">
                  <c:v>147.2762765829814</c:v>
                </c:pt>
                <c:pt idx="21">
                  <c:v>119.162097561046</c:v>
                </c:pt>
                <c:pt idx="22">
                  <c:v>102.1688735032485</c:v>
                </c:pt>
                <c:pt idx="23">
                  <c:v>94.16290807847105</c:v>
                </c:pt>
                <c:pt idx="24">
                  <c:v>91.17880609145064</c:v>
                </c:pt>
                <c:pt idx="25">
                  <c:v>90.36247580536316</c:v>
                </c:pt>
                <c:pt idx="26">
                  <c:v>90.55064240210073</c:v>
                </c:pt>
                <c:pt idx="27">
                  <c:v>91.21681852528091</c:v>
                </c:pt>
                <c:pt idx="28">
                  <c:v>91.93165011005097</c:v>
                </c:pt>
                <c:pt idx="29">
                  <c:v>92.78495817965661</c:v>
                </c:pt>
                <c:pt idx="30">
                  <c:v>93.59927253107638</c:v>
                </c:pt>
                <c:pt idx="31">
                  <c:v>94.38684604454478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777336"/>
        <c:axId val="-2138774168"/>
      </c:scatterChart>
      <c:valAx>
        <c:axId val="-213877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774168"/>
        <c:crosses val="autoZero"/>
        <c:crossBetween val="midCat"/>
      </c:valAx>
      <c:valAx>
        <c:axId val="-2138774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777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'980071'!$E$3119:$E$3150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69.0</c:v>
                </c:pt>
                <c:pt idx="3">
                  <c:v>62.0</c:v>
                </c:pt>
                <c:pt idx="4">
                  <c:v>65.0</c:v>
                </c:pt>
                <c:pt idx="5">
                  <c:v>68.0</c:v>
                </c:pt>
                <c:pt idx="6">
                  <c:v>82.0</c:v>
                </c:pt>
                <c:pt idx="7">
                  <c:v>73.0</c:v>
                </c:pt>
                <c:pt idx="8">
                  <c:v>91.0</c:v>
                </c:pt>
                <c:pt idx="9">
                  <c:v>99.0</c:v>
                </c:pt>
                <c:pt idx="10">
                  <c:v>115.0</c:v>
                </c:pt>
                <c:pt idx="11">
                  <c:v>128.0</c:v>
                </c:pt>
                <c:pt idx="12">
                  <c:v>172.0</c:v>
                </c:pt>
                <c:pt idx="13">
                  <c:v>240.0</c:v>
                </c:pt>
                <c:pt idx="14">
                  <c:v>255.0</c:v>
                </c:pt>
                <c:pt idx="15">
                  <c:v>295.0</c:v>
                </c:pt>
                <c:pt idx="16">
                  <c:v>308.0</c:v>
                </c:pt>
                <c:pt idx="17">
                  <c:v>287.0</c:v>
                </c:pt>
                <c:pt idx="18">
                  <c:v>217.0</c:v>
                </c:pt>
                <c:pt idx="19">
                  <c:v>214.0</c:v>
                </c:pt>
                <c:pt idx="20">
                  <c:v>133.0</c:v>
                </c:pt>
                <c:pt idx="21">
                  <c:v>119.0</c:v>
                </c:pt>
                <c:pt idx="22">
                  <c:v>94.0</c:v>
                </c:pt>
                <c:pt idx="23">
                  <c:v>126.0</c:v>
                </c:pt>
                <c:pt idx="24">
                  <c:v>103.0</c:v>
                </c:pt>
                <c:pt idx="25">
                  <c:v>99.0</c:v>
                </c:pt>
                <c:pt idx="26">
                  <c:v>91.0</c:v>
                </c:pt>
                <c:pt idx="27">
                  <c:v>90.0</c:v>
                </c:pt>
                <c:pt idx="28">
                  <c:v>95.0</c:v>
                </c:pt>
                <c:pt idx="29">
                  <c:v>88.0</c:v>
                </c:pt>
                <c:pt idx="30">
                  <c:v>86.0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'980071'!$F$3119:$F$3150</c:f>
              <c:numCache>
                <c:formatCode>0</c:formatCode>
                <c:ptCount val="32"/>
                <c:pt idx="0">
                  <c:v>64.76496096449878</c:v>
                </c:pt>
                <c:pt idx="1">
                  <c:v>65.77577126263303</c:v>
                </c:pt>
                <c:pt idx="2">
                  <c:v>66.84420710637533</c:v>
                </c:pt>
                <c:pt idx="3">
                  <c:v>67.8938214710371</c:v>
                </c:pt>
                <c:pt idx="4">
                  <c:v>68.97981030556642</c:v>
                </c:pt>
                <c:pt idx="5">
                  <c:v>70.12277230478726</c:v>
                </c:pt>
                <c:pt idx="6">
                  <c:v>71.71716386311034</c:v>
                </c:pt>
                <c:pt idx="7">
                  <c:v>74.44253400476478</c:v>
                </c:pt>
                <c:pt idx="8">
                  <c:v>79.78189488841938</c:v>
                </c:pt>
                <c:pt idx="9">
                  <c:v>90.26849234577645</c:v>
                </c:pt>
                <c:pt idx="10">
                  <c:v>108.3359353810851</c:v>
                </c:pt>
                <c:pt idx="11">
                  <c:v>138.5128097699089</c:v>
                </c:pt>
                <c:pt idx="12">
                  <c:v>179.8674871936534</c:v>
                </c:pt>
                <c:pt idx="13">
                  <c:v>224.9275993735318</c:v>
                </c:pt>
                <c:pt idx="14">
                  <c:v>268.9749161420644</c:v>
                </c:pt>
                <c:pt idx="15">
                  <c:v>296.437447757595</c:v>
                </c:pt>
                <c:pt idx="16">
                  <c:v>297.6705879167897</c:v>
                </c:pt>
                <c:pt idx="17">
                  <c:v>272.9240358573923</c:v>
                </c:pt>
                <c:pt idx="18">
                  <c:v>234.7977487653787</c:v>
                </c:pt>
                <c:pt idx="19">
                  <c:v>189.6685872759277</c:v>
                </c:pt>
                <c:pt idx="20">
                  <c:v>149.5904290418054</c:v>
                </c:pt>
                <c:pt idx="21">
                  <c:v>121.1748020450425</c:v>
                </c:pt>
                <c:pt idx="22">
                  <c:v>103.6453062902661</c:v>
                </c:pt>
                <c:pt idx="23">
                  <c:v>95.40537329750634</c:v>
                </c:pt>
                <c:pt idx="24">
                  <c:v>92.45521734746556</c:v>
                </c:pt>
                <c:pt idx="25">
                  <c:v>91.79766844737594</c:v>
                </c:pt>
                <c:pt idx="26">
                  <c:v>92.20853275811335</c:v>
                </c:pt>
                <c:pt idx="27">
                  <c:v>93.11890080782604</c:v>
                </c:pt>
                <c:pt idx="28">
                  <c:v>94.0451045383791</c:v>
                </c:pt>
                <c:pt idx="29">
                  <c:v>95.13511189430054</c:v>
                </c:pt>
                <c:pt idx="30">
                  <c:v>96.1708561197761</c:v>
                </c:pt>
                <c:pt idx="31">
                  <c:v>97.17152326720137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731960"/>
        <c:axId val="-2138728792"/>
      </c:scatterChart>
      <c:valAx>
        <c:axId val="-213873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728792"/>
        <c:crosses val="autoZero"/>
        <c:crossBetween val="midCat"/>
      </c:valAx>
      <c:valAx>
        <c:axId val="-2138728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731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'980071'!$E$3169:$E$3200</c:f>
              <c:numCache>
                <c:formatCode>General</c:formatCode>
                <c:ptCount val="32"/>
                <c:pt idx="0">
                  <c:v>133.0</c:v>
                </c:pt>
                <c:pt idx="1">
                  <c:v>122.0</c:v>
                </c:pt>
                <c:pt idx="2">
                  <c:v>137.0</c:v>
                </c:pt>
                <c:pt idx="3">
                  <c:v>145.0</c:v>
                </c:pt>
                <c:pt idx="4">
                  <c:v>158.0</c:v>
                </c:pt>
                <c:pt idx="5">
                  <c:v>162.0</c:v>
                </c:pt>
                <c:pt idx="6">
                  <c:v>172.0</c:v>
                </c:pt>
                <c:pt idx="7">
                  <c:v>209.0</c:v>
                </c:pt>
                <c:pt idx="8">
                  <c:v>210.0</c:v>
                </c:pt>
                <c:pt idx="9">
                  <c:v>224.0</c:v>
                </c:pt>
                <c:pt idx="10">
                  <c:v>232.0</c:v>
                </c:pt>
                <c:pt idx="11">
                  <c:v>261.0</c:v>
                </c:pt>
                <c:pt idx="12">
                  <c:v>323.0</c:v>
                </c:pt>
                <c:pt idx="13">
                  <c:v>318.0</c:v>
                </c:pt>
                <c:pt idx="14">
                  <c:v>379.0</c:v>
                </c:pt>
                <c:pt idx="15">
                  <c:v>400.0</c:v>
                </c:pt>
                <c:pt idx="16">
                  <c:v>454.0</c:v>
                </c:pt>
                <c:pt idx="17">
                  <c:v>404.0</c:v>
                </c:pt>
                <c:pt idx="18">
                  <c:v>374.0</c:v>
                </c:pt>
                <c:pt idx="19">
                  <c:v>316.0</c:v>
                </c:pt>
                <c:pt idx="20">
                  <c:v>304.0</c:v>
                </c:pt>
                <c:pt idx="21">
                  <c:v>246.0</c:v>
                </c:pt>
                <c:pt idx="22">
                  <c:v>265.0</c:v>
                </c:pt>
                <c:pt idx="23">
                  <c:v>228.0</c:v>
                </c:pt>
                <c:pt idx="24">
                  <c:v>222.0</c:v>
                </c:pt>
                <c:pt idx="25">
                  <c:v>201.0</c:v>
                </c:pt>
                <c:pt idx="26">
                  <c:v>188.0</c:v>
                </c:pt>
                <c:pt idx="27">
                  <c:v>164.0</c:v>
                </c:pt>
                <c:pt idx="28">
                  <c:v>191.0</c:v>
                </c:pt>
                <c:pt idx="29">
                  <c:v>178.0</c:v>
                </c:pt>
                <c:pt idx="30">
                  <c:v>154.0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'980071'!$F$3169:$F$3200</c:f>
              <c:numCache>
                <c:formatCode>0</c:formatCode>
                <c:ptCount val="32"/>
                <c:pt idx="0">
                  <c:v>137.4677836230169</c:v>
                </c:pt>
                <c:pt idx="1">
                  <c:v>139.0413190267224</c:v>
                </c:pt>
                <c:pt idx="2">
                  <c:v>141.2155564842315</c:v>
                </c:pt>
                <c:pt idx="3">
                  <c:v>144.2157071046228</c:v>
                </c:pt>
                <c:pt idx="4">
                  <c:v>148.6422088676025</c:v>
                </c:pt>
                <c:pt idx="5">
                  <c:v>154.8210271567736</c:v>
                </c:pt>
                <c:pt idx="6">
                  <c:v>164.424154614721</c:v>
                </c:pt>
                <c:pt idx="7">
                  <c:v>178.5421944007971</c:v>
                </c:pt>
                <c:pt idx="8">
                  <c:v>197.8780246595725</c:v>
                </c:pt>
                <c:pt idx="9">
                  <c:v>222.6030614402491</c:v>
                </c:pt>
                <c:pt idx="10">
                  <c:v>251.0332545287214</c:v>
                </c:pt>
                <c:pt idx="11">
                  <c:v>284.2870780942089</c:v>
                </c:pt>
                <c:pt idx="12">
                  <c:v>318.2358295266439</c:v>
                </c:pt>
                <c:pt idx="13">
                  <c:v>348.172131968702</c:v>
                </c:pt>
                <c:pt idx="14">
                  <c:v>374.0065987067644</c:v>
                </c:pt>
                <c:pt idx="15">
                  <c:v>390.33255508233</c:v>
                </c:pt>
                <c:pt idx="16">
                  <c:v>394.5956991362205</c:v>
                </c:pt>
                <c:pt idx="17">
                  <c:v>386.4322046000216</c:v>
                </c:pt>
                <c:pt idx="18">
                  <c:v>369.1653144522597</c:v>
                </c:pt>
                <c:pt idx="19">
                  <c:v>343.074597626437</c:v>
                </c:pt>
                <c:pt idx="20">
                  <c:v>311.961540211629</c:v>
                </c:pt>
                <c:pt idx="21">
                  <c:v>280.2985272400613</c:v>
                </c:pt>
                <c:pt idx="22">
                  <c:v>249.7329686264247</c:v>
                </c:pt>
                <c:pt idx="23">
                  <c:v>224.5784573380691</c:v>
                </c:pt>
                <c:pt idx="24">
                  <c:v>206.2916676064536</c:v>
                </c:pt>
                <c:pt idx="25">
                  <c:v>192.9231647720977</c:v>
                </c:pt>
                <c:pt idx="26">
                  <c:v>182.9488937754711</c:v>
                </c:pt>
                <c:pt idx="27">
                  <c:v>176.524855249719</c:v>
                </c:pt>
                <c:pt idx="28">
                  <c:v>173.4172536090027</c:v>
                </c:pt>
                <c:pt idx="29">
                  <c:v>171.8094150659964</c:v>
                </c:pt>
                <c:pt idx="30">
                  <c:v>171.4771488952647</c:v>
                </c:pt>
                <c:pt idx="31">
                  <c:v>171.7979055420878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686552"/>
        <c:axId val="-2138683384"/>
      </c:scatterChart>
      <c:valAx>
        <c:axId val="-213868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683384"/>
        <c:crosses val="autoZero"/>
        <c:crossBetween val="midCat"/>
      </c:valAx>
      <c:valAx>
        <c:axId val="-213868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686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'980071'!$E$3219:$E$3250</c:f>
              <c:numCache>
                <c:formatCode>General</c:formatCode>
                <c:ptCount val="32"/>
                <c:pt idx="0">
                  <c:v>129.0</c:v>
                </c:pt>
                <c:pt idx="1">
                  <c:v>136.0</c:v>
                </c:pt>
                <c:pt idx="2">
                  <c:v>135.0</c:v>
                </c:pt>
                <c:pt idx="3">
                  <c:v>153.0</c:v>
                </c:pt>
                <c:pt idx="4">
                  <c:v>146.0</c:v>
                </c:pt>
                <c:pt idx="5">
                  <c:v>174.0</c:v>
                </c:pt>
                <c:pt idx="6">
                  <c:v>177.0</c:v>
                </c:pt>
                <c:pt idx="7">
                  <c:v>206.0</c:v>
                </c:pt>
                <c:pt idx="8">
                  <c:v>204.0</c:v>
                </c:pt>
                <c:pt idx="9">
                  <c:v>250.0</c:v>
                </c:pt>
                <c:pt idx="10">
                  <c:v>258.0</c:v>
                </c:pt>
                <c:pt idx="11">
                  <c:v>311.0</c:v>
                </c:pt>
                <c:pt idx="12">
                  <c:v>325.0</c:v>
                </c:pt>
                <c:pt idx="13">
                  <c:v>412.0</c:v>
                </c:pt>
                <c:pt idx="14">
                  <c:v>462.0</c:v>
                </c:pt>
                <c:pt idx="15">
                  <c:v>547.0</c:v>
                </c:pt>
                <c:pt idx="16">
                  <c:v>539.0</c:v>
                </c:pt>
                <c:pt idx="17">
                  <c:v>467.0</c:v>
                </c:pt>
                <c:pt idx="18">
                  <c:v>468.0</c:v>
                </c:pt>
                <c:pt idx="19">
                  <c:v>417.0</c:v>
                </c:pt>
                <c:pt idx="20">
                  <c:v>323.0</c:v>
                </c:pt>
                <c:pt idx="21">
                  <c:v>332.0</c:v>
                </c:pt>
                <c:pt idx="22">
                  <c:v>244.0</c:v>
                </c:pt>
                <c:pt idx="23">
                  <c:v>230.0</c:v>
                </c:pt>
                <c:pt idx="24">
                  <c:v>202.0</c:v>
                </c:pt>
                <c:pt idx="25">
                  <c:v>193.0</c:v>
                </c:pt>
                <c:pt idx="26">
                  <c:v>172.0</c:v>
                </c:pt>
                <c:pt idx="27">
                  <c:v>188.0</c:v>
                </c:pt>
                <c:pt idx="28">
                  <c:v>172.0</c:v>
                </c:pt>
                <c:pt idx="29">
                  <c:v>188.0</c:v>
                </c:pt>
                <c:pt idx="30">
                  <c:v>197.0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'980071'!$F$3219:$F$3250</c:f>
              <c:numCache>
                <c:formatCode>0</c:formatCode>
                <c:ptCount val="32"/>
                <c:pt idx="0">
                  <c:v>143.397335233652</c:v>
                </c:pt>
                <c:pt idx="1">
                  <c:v>144.8268553336764</c:v>
                </c:pt>
                <c:pt idx="2">
                  <c:v>146.5150145809677</c:v>
                </c:pt>
                <c:pt idx="3">
                  <c:v>148.5666923088268</c:v>
                </c:pt>
                <c:pt idx="4">
                  <c:v>151.47264592404</c:v>
                </c:pt>
                <c:pt idx="5">
                  <c:v>155.731603919671</c:v>
                </c:pt>
                <c:pt idx="6">
                  <c:v>163.1282141765897</c:v>
                </c:pt>
                <c:pt idx="7">
                  <c:v>175.7016368265467</c:v>
                </c:pt>
                <c:pt idx="8">
                  <c:v>195.7499985487432</c:v>
                </c:pt>
                <c:pt idx="9">
                  <c:v>225.3225014954264</c:v>
                </c:pt>
                <c:pt idx="10">
                  <c:v>263.8374524245551</c:v>
                </c:pt>
                <c:pt idx="11">
                  <c:v>313.9989235274012</c:v>
                </c:pt>
                <c:pt idx="12">
                  <c:v>370.0229347563937</c:v>
                </c:pt>
                <c:pt idx="13">
                  <c:v>422.862903595636</c:v>
                </c:pt>
                <c:pt idx="14">
                  <c:v>470.5796911764761</c:v>
                </c:pt>
                <c:pt idx="15">
                  <c:v>501.2356573674462</c:v>
                </c:pt>
                <c:pt idx="16">
                  <c:v>508.3325032862016</c:v>
                </c:pt>
                <c:pt idx="17">
                  <c:v>490.9051620695079</c:v>
                </c:pt>
                <c:pt idx="18">
                  <c:v>456.565393481908</c:v>
                </c:pt>
                <c:pt idx="19">
                  <c:v>407.4963472559538</c:v>
                </c:pt>
                <c:pt idx="20">
                  <c:v>352.9821859903391</c:v>
                </c:pt>
                <c:pt idx="21">
                  <c:v>302.2277044981047</c:v>
                </c:pt>
                <c:pt idx="22">
                  <c:v>258.3713933246003</c:v>
                </c:pt>
                <c:pt idx="23">
                  <c:v>226.8170425712776</c:v>
                </c:pt>
                <c:pt idx="24">
                  <c:v>207.1080031637122</c:v>
                </c:pt>
                <c:pt idx="25">
                  <c:v>194.9664643074102</c:v>
                </c:pt>
                <c:pt idx="26">
                  <c:v>187.6786698670254</c:v>
                </c:pt>
                <c:pt idx="27">
                  <c:v>184.3080260970418</c:v>
                </c:pt>
                <c:pt idx="28">
                  <c:v>183.4809835424226</c:v>
                </c:pt>
                <c:pt idx="29">
                  <c:v>183.8127348649541</c:v>
                </c:pt>
                <c:pt idx="30">
                  <c:v>184.7341445403329</c:v>
                </c:pt>
                <c:pt idx="31">
                  <c:v>185.8737399678705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641288"/>
        <c:axId val="-2138638120"/>
      </c:scatterChart>
      <c:valAx>
        <c:axId val="-213864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638120"/>
        <c:crosses val="autoZero"/>
        <c:crossBetween val="midCat"/>
      </c:valAx>
      <c:valAx>
        <c:axId val="-213863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64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'980071'!$E$3269:$E$3300</c:f>
              <c:numCache>
                <c:formatCode>General</c:formatCode>
                <c:ptCount val="32"/>
                <c:pt idx="0">
                  <c:v>116.0</c:v>
                </c:pt>
                <c:pt idx="1">
                  <c:v>125.0</c:v>
                </c:pt>
                <c:pt idx="2">
                  <c:v>135.0</c:v>
                </c:pt>
                <c:pt idx="3">
                  <c:v>154.0</c:v>
                </c:pt>
                <c:pt idx="4">
                  <c:v>172.0</c:v>
                </c:pt>
                <c:pt idx="5">
                  <c:v>164.0</c:v>
                </c:pt>
                <c:pt idx="6">
                  <c:v>199.0</c:v>
                </c:pt>
                <c:pt idx="7">
                  <c:v>242.0</c:v>
                </c:pt>
                <c:pt idx="8">
                  <c:v>226.0</c:v>
                </c:pt>
                <c:pt idx="9">
                  <c:v>251.0</c:v>
                </c:pt>
                <c:pt idx="10">
                  <c:v>305.0</c:v>
                </c:pt>
                <c:pt idx="11">
                  <c:v>356.0</c:v>
                </c:pt>
                <c:pt idx="12">
                  <c:v>424.0</c:v>
                </c:pt>
                <c:pt idx="13">
                  <c:v>462.0</c:v>
                </c:pt>
                <c:pt idx="14">
                  <c:v>564.0</c:v>
                </c:pt>
                <c:pt idx="15">
                  <c:v>570.0</c:v>
                </c:pt>
                <c:pt idx="16">
                  <c:v>643.0</c:v>
                </c:pt>
                <c:pt idx="17">
                  <c:v>579.0</c:v>
                </c:pt>
                <c:pt idx="18">
                  <c:v>589.0</c:v>
                </c:pt>
                <c:pt idx="19">
                  <c:v>507.0</c:v>
                </c:pt>
                <c:pt idx="20">
                  <c:v>460.0</c:v>
                </c:pt>
                <c:pt idx="21">
                  <c:v>358.0</c:v>
                </c:pt>
                <c:pt idx="22">
                  <c:v>318.0</c:v>
                </c:pt>
                <c:pt idx="23">
                  <c:v>254.0</c:v>
                </c:pt>
                <c:pt idx="24">
                  <c:v>234.0</c:v>
                </c:pt>
                <c:pt idx="25">
                  <c:v>217.0</c:v>
                </c:pt>
                <c:pt idx="26">
                  <c:v>211.0</c:v>
                </c:pt>
                <c:pt idx="27">
                  <c:v>172.0</c:v>
                </c:pt>
                <c:pt idx="28">
                  <c:v>211.0</c:v>
                </c:pt>
                <c:pt idx="29">
                  <c:v>176.0</c:v>
                </c:pt>
                <c:pt idx="30">
                  <c:v>192.0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'980071'!$F$3269:$F$3300</c:f>
              <c:numCache>
                <c:formatCode>0</c:formatCode>
                <c:ptCount val="32"/>
                <c:pt idx="0">
                  <c:v>138.8734634879827</c:v>
                </c:pt>
                <c:pt idx="1">
                  <c:v>140.5675612405587</c:v>
                </c:pt>
                <c:pt idx="2">
                  <c:v>142.8888069354085</c:v>
                </c:pt>
                <c:pt idx="3">
                  <c:v>146.1651094790342</c:v>
                </c:pt>
                <c:pt idx="4">
                  <c:v>151.2515988938087</c:v>
                </c:pt>
                <c:pt idx="5">
                  <c:v>158.8304359299148</c:v>
                </c:pt>
                <c:pt idx="6">
                  <c:v>171.4861928557853</c:v>
                </c:pt>
                <c:pt idx="7">
                  <c:v>191.5243387294068</c:v>
                </c:pt>
                <c:pt idx="8">
                  <c:v>220.9860776021087</c:v>
                </c:pt>
                <c:pt idx="9">
                  <c:v>261.2003700843727</c:v>
                </c:pt>
                <c:pt idx="10">
                  <c:v>310.2105775658103</c:v>
                </c:pt>
                <c:pt idx="11">
                  <c:v>370.6732589706015</c:v>
                </c:pt>
                <c:pt idx="12">
                  <c:v>435.5583531870678</c:v>
                </c:pt>
                <c:pt idx="13">
                  <c:v>495.4785495943391</c:v>
                </c:pt>
                <c:pt idx="14">
                  <c:v>549.7754424169193</c:v>
                </c:pt>
                <c:pt idx="15">
                  <c:v>586.6512442364539</c:v>
                </c:pt>
                <c:pt idx="16">
                  <c:v>599.6500784322735</c:v>
                </c:pt>
                <c:pt idx="17">
                  <c:v>586.9703421535872</c:v>
                </c:pt>
                <c:pt idx="18">
                  <c:v>554.72283707867</c:v>
                </c:pt>
                <c:pt idx="19">
                  <c:v>504.0031095487558</c:v>
                </c:pt>
                <c:pt idx="20">
                  <c:v>442.7921459773531</c:v>
                </c:pt>
                <c:pt idx="21">
                  <c:v>380.6466438804368</c:v>
                </c:pt>
                <c:pt idx="22">
                  <c:v>321.3910950648928</c:v>
                </c:pt>
                <c:pt idx="23">
                  <c:v>273.6097624356599</c:v>
                </c:pt>
                <c:pt idx="24">
                  <c:v>239.7519367549442</c:v>
                </c:pt>
                <c:pt idx="25">
                  <c:v>215.7067088449022</c:v>
                </c:pt>
                <c:pt idx="26">
                  <c:v>198.3520942436947</c:v>
                </c:pt>
                <c:pt idx="27">
                  <c:v>187.5811402474083</c:v>
                </c:pt>
                <c:pt idx="28">
                  <c:v>182.5417051959092</c:v>
                </c:pt>
                <c:pt idx="29">
                  <c:v>179.9756726683642</c:v>
                </c:pt>
                <c:pt idx="30">
                  <c:v>179.3805303041231</c:v>
                </c:pt>
                <c:pt idx="31">
                  <c:v>179.7261746260728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95496"/>
        <c:axId val="-2138592328"/>
      </c:scatterChart>
      <c:valAx>
        <c:axId val="-213859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592328"/>
        <c:crosses val="autoZero"/>
        <c:crossBetween val="midCat"/>
      </c:valAx>
      <c:valAx>
        <c:axId val="-213859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59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'980071'!$E$3319:$E$3350</c:f>
              <c:numCache>
                <c:formatCode>General</c:formatCode>
                <c:ptCount val="32"/>
                <c:pt idx="0">
                  <c:v>133.0</c:v>
                </c:pt>
                <c:pt idx="1">
                  <c:v>128.0</c:v>
                </c:pt>
                <c:pt idx="2">
                  <c:v>135.0</c:v>
                </c:pt>
                <c:pt idx="3">
                  <c:v>164.0</c:v>
                </c:pt>
                <c:pt idx="4">
                  <c:v>158.0</c:v>
                </c:pt>
                <c:pt idx="5">
                  <c:v>184.0</c:v>
                </c:pt>
                <c:pt idx="6">
                  <c:v>169.0</c:v>
                </c:pt>
                <c:pt idx="7">
                  <c:v>232.0</c:v>
                </c:pt>
                <c:pt idx="8">
                  <c:v>213.0</c:v>
                </c:pt>
                <c:pt idx="9">
                  <c:v>262.0</c:v>
                </c:pt>
                <c:pt idx="10">
                  <c:v>320.0</c:v>
                </c:pt>
                <c:pt idx="11">
                  <c:v>368.0</c:v>
                </c:pt>
                <c:pt idx="12">
                  <c:v>425.0</c:v>
                </c:pt>
                <c:pt idx="13">
                  <c:v>404.0</c:v>
                </c:pt>
                <c:pt idx="14">
                  <c:v>486.0</c:v>
                </c:pt>
                <c:pt idx="15">
                  <c:v>545.0</c:v>
                </c:pt>
                <c:pt idx="16">
                  <c:v>524.0</c:v>
                </c:pt>
                <c:pt idx="17">
                  <c:v>518.0</c:v>
                </c:pt>
                <c:pt idx="18">
                  <c:v>497.0</c:v>
                </c:pt>
                <c:pt idx="19">
                  <c:v>449.0</c:v>
                </c:pt>
                <c:pt idx="20">
                  <c:v>390.0</c:v>
                </c:pt>
                <c:pt idx="21">
                  <c:v>321.0</c:v>
                </c:pt>
                <c:pt idx="22">
                  <c:v>291.0</c:v>
                </c:pt>
                <c:pt idx="23">
                  <c:v>241.0</c:v>
                </c:pt>
                <c:pt idx="24">
                  <c:v>185.0</c:v>
                </c:pt>
                <c:pt idx="25">
                  <c:v>207.0</c:v>
                </c:pt>
                <c:pt idx="26">
                  <c:v>178.0</c:v>
                </c:pt>
                <c:pt idx="27">
                  <c:v>216.0</c:v>
                </c:pt>
                <c:pt idx="28">
                  <c:v>207.0</c:v>
                </c:pt>
                <c:pt idx="29">
                  <c:v>184.0</c:v>
                </c:pt>
                <c:pt idx="30">
                  <c:v>203.0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'980071'!$F$3319:$F$3350</c:f>
              <c:numCache>
                <c:formatCode>0</c:formatCode>
                <c:ptCount val="32"/>
                <c:pt idx="0">
                  <c:v>140.3456646808784</c:v>
                </c:pt>
                <c:pt idx="1">
                  <c:v>142.2589337131529</c:v>
                </c:pt>
                <c:pt idx="2">
                  <c:v>144.9006489833606</c:v>
                </c:pt>
                <c:pt idx="3">
                  <c:v>148.6122269191078</c:v>
                </c:pt>
                <c:pt idx="4">
                  <c:v>154.2727629864677</c:v>
                </c:pt>
                <c:pt idx="5">
                  <c:v>162.4895822544225</c:v>
                </c:pt>
                <c:pt idx="6">
                  <c:v>175.7878003411509</c:v>
                </c:pt>
                <c:pt idx="7">
                  <c:v>196.1188877315565</c:v>
                </c:pt>
                <c:pt idx="8">
                  <c:v>224.9378058107714</c:v>
                </c:pt>
                <c:pt idx="9">
                  <c:v>262.8339250037067</c:v>
                </c:pt>
                <c:pt idx="10">
                  <c:v>307.3154219347397</c:v>
                </c:pt>
                <c:pt idx="11">
                  <c:v>360.0382059401098</c:v>
                </c:pt>
                <c:pt idx="12">
                  <c:v>414.1124822184695</c:v>
                </c:pt>
                <c:pt idx="13">
                  <c:v>461.4676994208381</c:v>
                </c:pt>
                <c:pt idx="14">
                  <c:v>501.2727372126642</c:v>
                </c:pt>
                <c:pt idx="15">
                  <c:v>524.4266456392845</c:v>
                </c:pt>
                <c:pt idx="16">
                  <c:v>526.884716160156</c:v>
                </c:pt>
                <c:pt idx="17">
                  <c:v>508.7161653851983</c:v>
                </c:pt>
                <c:pt idx="18">
                  <c:v>476.5560636191414</c:v>
                </c:pt>
                <c:pt idx="19">
                  <c:v>431.1543813315698</c:v>
                </c:pt>
                <c:pt idx="20">
                  <c:v>379.703135255914</c:v>
                </c:pt>
                <c:pt idx="21">
                  <c:v>329.7541492979024</c:v>
                </c:pt>
                <c:pt idx="22">
                  <c:v>283.8460202321813</c:v>
                </c:pt>
                <c:pt idx="23">
                  <c:v>248.0191808153261</c:v>
                </c:pt>
                <c:pt idx="24">
                  <c:v>223.375008057804</c:v>
                </c:pt>
                <c:pt idx="25">
                  <c:v>206.3780556548746</c:v>
                </c:pt>
                <c:pt idx="26">
                  <c:v>194.5334945884605</c:v>
                </c:pt>
                <c:pt idx="27">
                  <c:v>187.5607318624493</c:v>
                </c:pt>
                <c:pt idx="28">
                  <c:v>184.5929380918838</c:v>
                </c:pt>
                <c:pt idx="29">
                  <c:v>183.4273012668754</c:v>
                </c:pt>
                <c:pt idx="30">
                  <c:v>183.5778956405585</c:v>
                </c:pt>
                <c:pt idx="31">
                  <c:v>184.3425316030751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50056"/>
        <c:axId val="-2138546888"/>
      </c:scatterChart>
      <c:valAx>
        <c:axId val="-213855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546888"/>
        <c:crosses val="autoZero"/>
        <c:crossBetween val="midCat"/>
      </c:valAx>
      <c:valAx>
        <c:axId val="-213854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55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'980071'!$E$3369:$E$3400</c:f>
              <c:numCache>
                <c:formatCode>General</c:formatCode>
                <c:ptCount val="32"/>
                <c:pt idx="0">
                  <c:v>127.0</c:v>
                </c:pt>
                <c:pt idx="1">
                  <c:v>129.0</c:v>
                </c:pt>
                <c:pt idx="2">
                  <c:v>157.0</c:v>
                </c:pt>
                <c:pt idx="3">
                  <c:v>160.0</c:v>
                </c:pt>
                <c:pt idx="4">
                  <c:v>162.0</c:v>
                </c:pt>
                <c:pt idx="5">
                  <c:v>161.0</c:v>
                </c:pt>
                <c:pt idx="6">
                  <c:v>182.0</c:v>
                </c:pt>
                <c:pt idx="7">
                  <c:v>186.0</c:v>
                </c:pt>
                <c:pt idx="8">
                  <c:v>242.0</c:v>
                </c:pt>
                <c:pt idx="9">
                  <c:v>270.0</c:v>
                </c:pt>
                <c:pt idx="10">
                  <c:v>265.0</c:v>
                </c:pt>
                <c:pt idx="11">
                  <c:v>355.0</c:v>
                </c:pt>
                <c:pt idx="12">
                  <c:v>387.0</c:v>
                </c:pt>
                <c:pt idx="13">
                  <c:v>465.0</c:v>
                </c:pt>
                <c:pt idx="14">
                  <c:v>499.0</c:v>
                </c:pt>
                <c:pt idx="15">
                  <c:v>508.0</c:v>
                </c:pt>
                <c:pt idx="16">
                  <c:v>529.0</c:v>
                </c:pt>
                <c:pt idx="17">
                  <c:v>517.0</c:v>
                </c:pt>
                <c:pt idx="18">
                  <c:v>483.0</c:v>
                </c:pt>
                <c:pt idx="19">
                  <c:v>422.0</c:v>
                </c:pt>
                <c:pt idx="20">
                  <c:v>340.0</c:v>
                </c:pt>
                <c:pt idx="21">
                  <c:v>354.0</c:v>
                </c:pt>
                <c:pt idx="22">
                  <c:v>297.0</c:v>
                </c:pt>
                <c:pt idx="23">
                  <c:v>251.0</c:v>
                </c:pt>
                <c:pt idx="24">
                  <c:v>244.0</c:v>
                </c:pt>
                <c:pt idx="25">
                  <c:v>206.0</c:v>
                </c:pt>
                <c:pt idx="26">
                  <c:v>198.0</c:v>
                </c:pt>
                <c:pt idx="27">
                  <c:v>213.0</c:v>
                </c:pt>
                <c:pt idx="28">
                  <c:v>235.0</c:v>
                </c:pt>
                <c:pt idx="29">
                  <c:v>217.0</c:v>
                </c:pt>
                <c:pt idx="30">
                  <c:v>193.0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'980071'!$F$3369:$F$3400</c:f>
              <c:numCache>
                <c:formatCode>0</c:formatCode>
                <c:ptCount val="32"/>
                <c:pt idx="0">
                  <c:v>139.9305927337315</c:v>
                </c:pt>
                <c:pt idx="1">
                  <c:v>142.4428419983242</c:v>
                </c:pt>
                <c:pt idx="2">
                  <c:v>145.5325117266484</c:v>
                </c:pt>
                <c:pt idx="3">
                  <c:v>149.3937625236713</c:v>
                </c:pt>
                <c:pt idx="4">
                  <c:v>154.7982464541928</c:v>
                </c:pt>
                <c:pt idx="5">
                  <c:v>162.2968707787422</c:v>
                </c:pt>
                <c:pt idx="6">
                  <c:v>174.2623775594737</c:v>
                </c:pt>
                <c:pt idx="7">
                  <c:v>192.6679933876382</c:v>
                </c:pt>
                <c:pt idx="8">
                  <c:v>219.2132903793914</c:v>
                </c:pt>
                <c:pt idx="9">
                  <c:v>254.8848752035493</c:v>
                </c:pt>
                <c:pt idx="10">
                  <c:v>297.6783757092878</c:v>
                </c:pt>
                <c:pt idx="11">
                  <c:v>349.4624762509043</c:v>
                </c:pt>
                <c:pt idx="12">
                  <c:v>403.597761233657</c:v>
                </c:pt>
                <c:pt idx="13">
                  <c:v>451.8039351350951</c:v>
                </c:pt>
                <c:pt idx="14">
                  <c:v>492.9931430092062</c:v>
                </c:pt>
                <c:pt idx="15">
                  <c:v>517.5620732728276</c:v>
                </c:pt>
                <c:pt idx="16">
                  <c:v>521.093387657186</c:v>
                </c:pt>
                <c:pt idx="17">
                  <c:v>503.5982903687987</c:v>
                </c:pt>
                <c:pt idx="18">
                  <c:v>471.9412964516152</c:v>
                </c:pt>
                <c:pt idx="19">
                  <c:v>427.3530911753342</c:v>
                </c:pt>
                <c:pt idx="20">
                  <c:v>377.4196739309665</c:v>
                </c:pt>
                <c:pt idx="21">
                  <c:v>329.8598651085978</c:v>
                </c:pt>
                <c:pt idx="22">
                  <c:v>287.2924604220045</c:v>
                </c:pt>
                <c:pt idx="23">
                  <c:v>255.2205015018199</c:v>
                </c:pt>
                <c:pt idx="24">
                  <c:v>234.1074941268947</c:v>
                </c:pt>
                <c:pt idx="25">
                  <c:v>220.3465518940391</c:v>
                </c:pt>
                <c:pt idx="26">
                  <c:v>211.5506207968145</c:v>
                </c:pt>
                <c:pt idx="27">
                  <c:v>207.1801502539694</c:v>
                </c:pt>
                <c:pt idx="28">
                  <c:v>206.0136154646814</c:v>
                </c:pt>
                <c:pt idx="29">
                  <c:v>206.4615578355045</c:v>
                </c:pt>
                <c:pt idx="30">
                  <c:v>207.8352105533318</c:v>
                </c:pt>
                <c:pt idx="31">
                  <c:v>209.6053092572453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504680"/>
        <c:axId val="-2138501512"/>
      </c:scatterChart>
      <c:valAx>
        <c:axId val="-213850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501512"/>
        <c:crosses val="autoZero"/>
        <c:crossBetween val="midCat"/>
      </c:valAx>
      <c:valAx>
        <c:axId val="-213850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50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'980071'!$E$3419:$E$3450</c:f>
              <c:numCache>
                <c:formatCode>General</c:formatCode>
                <c:ptCount val="32"/>
                <c:pt idx="0">
                  <c:v>129.0</c:v>
                </c:pt>
                <c:pt idx="1">
                  <c:v>129.0</c:v>
                </c:pt>
                <c:pt idx="2">
                  <c:v>144.0</c:v>
                </c:pt>
                <c:pt idx="3">
                  <c:v>144.0</c:v>
                </c:pt>
                <c:pt idx="4">
                  <c:v>167.0</c:v>
                </c:pt>
                <c:pt idx="5">
                  <c:v>173.0</c:v>
                </c:pt>
                <c:pt idx="6">
                  <c:v>184.0</c:v>
                </c:pt>
                <c:pt idx="7">
                  <c:v>217.0</c:v>
                </c:pt>
                <c:pt idx="8">
                  <c:v>208.0</c:v>
                </c:pt>
                <c:pt idx="9">
                  <c:v>264.0</c:v>
                </c:pt>
                <c:pt idx="10">
                  <c:v>284.0</c:v>
                </c:pt>
                <c:pt idx="11">
                  <c:v>295.0</c:v>
                </c:pt>
                <c:pt idx="12">
                  <c:v>391.0</c:v>
                </c:pt>
                <c:pt idx="13">
                  <c:v>388.0</c:v>
                </c:pt>
                <c:pt idx="14">
                  <c:v>440.0</c:v>
                </c:pt>
                <c:pt idx="15">
                  <c:v>466.0</c:v>
                </c:pt>
                <c:pt idx="16">
                  <c:v>506.0</c:v>
                </c:pt>
                <c:pt idx="17">
                  <c:v>471.0</c:v>
                </c:pt>
                <c:pt idx="18">
                  <c:v>484.0</c:v>
                </c:pt>
                <c:pt idx="19">
                  <c:v>408.0</c:v>
                </c:pt>
                <c:pt idx="20">
                  <c:v>319.0</c:v>
                </c:pt>
                <c:pt idx="21">
                  <c:v>294.0</c:v>
                </c:pt>
                <c:pt idx="22">
                  <c:v>261.0</c:v>
                </c:pt>
                <c:pt idx="23">
                  <c:v>234.0</c:v>
                </c:pt>
                <c:pt idx="24">
                  <c:v>231.0</c:v>
                </c:pt>
                <c:pt idx="25">
                  <c:v>203.0</c:v>
                </c:pt>
                <c:pt idx="26">
                  <c:v>177.0</c:v>
                </c:pt>
                <c:pt idx="27">
                  <c:v>194.0</c:v>
                </c:pt>
                <c:pt idx="28">
                  <c:v>182.0</c:v>
                </c:pt>
                <c:pt idx="29">
                  <c:v>172.0</c:v>
                </c:pt>
                <c:pt idx="30">
                  <c:v>180.0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'980071'!$F$3419:$F$3450</c:f>
              <c:numCache>
                <c:formatCode>0</c:formatCode>
                <c:ptCount val="32"/>
                <c:pt idx="0">
                  <c:v>141.1907948467953</c:v>
                </c:pt>
                <c:pt idx="1">
                  <c:v>142.8747369102307</c:v>
                </c:pt>
                <c:pt idx="2">
                  <c:v>145.1851928893422</c:v>
                </c:pt>
                <c:pt idx="3">
                  <c:v>148.4082370604911</c:v>
                </c:pt>
                <c:pt idx="4">
                  <c:v>153.2926995155614</c:v>
                </c:pt>
                <c:pt idx="5">
                  <c:v>160.3496329508072</c:v>
                </c:pt>
                <c:pt idx="6">
                  <c:v>171.7334027028435</c:v>
                </c:pt>
                <c:pt idx="7">
                  <c:v>189.1023365524683</c:v>
                </c:pt>
                <c:pt idx="8">
                  <c:v>213.702067950314</c:v>
                </c:pt>
                <c:pt idx="9">
                  <c:v>246.0590696874628</c:v>
                </c:pt>
                <c:pt idx="10">
                  <c:v>284.0893271203557</c:v>
                </c:pt>
                <c:pt idx="11">
                  <c:v>329.279736522769</c:v>
                </c:pt>
                <c:pt idx="12">
                  <c:v>375.8219812717083</c:v>
                </c:pt>
                <c:pt idx="13">
                  <c:v>416.8451882950805</c:v>
                </c:pt>
                <c:pt idx="14">
                  <c:v>451.7245970168685</c:v>
                </c:pt>
                <c:pt idx="15">
                  <c:v>472.6082544990017</c:v>
                </c:pt>
                <c:pt idx="16">
                  <c:v>475.8940322278253</c:v>
                </c:pt>
                <c:pt idx="17">
                  <c:v>461.4408359236411</c:v>
                </c:pt>
                <c:pt idx="18">
                  <c:v>434.6945764124166</c:v>
                </c:pt>
                <c:pt idx="19">
                  <c:v>396.2920955379487</c:v>
                </c:pt>
                <c:pt idx="20">
                  <c:v>352.2708486511635</c:v>
                </c:pt>
                <c:pt idx="21">
                  <c:v>309.1294154269827</c:v>
                </c:pt>
                <c:pt idx="22">
                  <c:v>269.124562973023</c:v>
                </c:pt>
                <c:pt idx="23">
                  <c:v>237.6267665585673</c:v>
                </c:pt>
                <c:pt idx="24">
                  <c:v>215.7713887793097</c:v>
                </c:pt>
                <c:pt idx="25">
                  <c:v>200.5651423156077</c:v>
                </c:pt>
                <c:pt idx="26">
                  <c:v>189.861734175386</c:v>
                </c:pt>
                <c:pt idx="27">
                  <c:v>183.4769589162826</c:v>
                </c:pt>
                <c:pt idx="28">
                  <c:v>180.7050001793327</c:v>
                </c:pt>
                <c:pt idx="29">
                  <c:v>179.560063612032</c:v>
                </c:pt>
                <c:pt idx="30">
                  <c:v>179.6284771074554</c:v>
                </c:pt>
                <c:pt idx="31">
                  <c:v>180.2700203712921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458824"/>
        <c:axId val="-2138455656"/>
      </c:scatterChart>
      <c:valAx>
        <c:axId val="-213845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455656"/>
        <c:crosses val="autoZero"/>
        <c:crossBetween val="midCat"/>
      </c:valAx>
      <c:valAx>
        <c:axId val="-2138455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458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75.0</c:v>
                </c:pt>
                <c:pt idx="2">
                  <c:v>78.0</c:v>
                </c:pt>
                <c:pt idx="3">
                  <c:v>72.0</c:v>
                </c:pt>
                <c:pt idx="4">
                  <c:v>77.0</c:v>
                </c:pt>
                <c:pt idx="5">
                  <c:v>71.0</c:v>
                </c:pt>
                <c:pt idx="6">
                  <c:v>75.0</c:v>
                </c:pt>
                <c:pt idx="7">
                  <c:v>100.0</c:v>
                </c:pt>
                <c:pt idx="8">
                  <c:v>99.0</c:v>
                </c:pt>
                <c:pt idx="9">
                  <c:v>120.0</c:v>
                </c:pt>
                <c:pt idx="10">
                  <c:v>151.0</c:v>
                </c:pt>
                <c:pt idx="11">
                  <c:v>190.0</c:v>
                </c:pt>
                <c:pt idx="12">
                  <c:v>251.0</c:v>
                </c:pt>
                <c:pt idx="13">
                  <c:v>319.0</c:v>
                </c:pt>
                <c:pt idx="14">
                  <c:v>390.0</c:v>
                </c:pt>
                <c:pt idx="15">
                  <c:v>385.0</c:v>
                </c:pt>
                <c:pt idx="16">
                  <c:v>386.0</c:v>
                </c:pt>
                <c:pt idx="17">
                  <c:v>329.0</c:v>
                </c:pt>
                <c:pt idx="18">
                  <c:v>241.0</c:v>
                </c:pt>
                <c:pt idx="19">
                  <c:v>178.0</c:v>
                </c:pt>
                <c:pt idx="20">
                  <c:v>174.0</c:v>
                </c:pt>
                <c:pt idx="21">
                  <c:v>126.0</c:v>
                </c:pt>
                <c:pt idx="22">
                  <c:v>113.0</c:v>
                </c:pt>
                <c:pt idx="23">
                  <c:v>116.0</c:v>
                </c:pt>
                <c:pt idx="24">
                  <c:v>113.0</c:v>
                </c:pt>
                <c:pt idx="25">
                  <c:v>93.0</c:v>
                </c:pt>
                <c:pt idx="26">
                  <c:v>76.0</c:v>
                </c:pt>
                <c:pt idx="27">
                  <c:v>68.0</c:v>
                </c:pt>
                <c:pt idx="28">
                  <c:v>93.0</c:v>
                </c:pt>
                <c:pt idx="29">
                  <c:v>88.0</c:v>
                </c:pt>
                <c:pt idx="30">
                  <c:v>102.0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'980071'!$F$319:$F$350</c:f>
              <c:numCache>
                <c:formatCode>0</c:formatCode>
                <c:ptCount val="32"/>
                <c:pt idx="0">
                  <c:v>73.24128201466152</c:v>
                </c:pt>
                <c:pt idx="1">
                  <c:v>73.79206518130776</c:v>
                </c:pt>
                <c:pt idx="2">
                  <c:v>74.38455555062573</c:v>
                </c:pt>
                <c:pt idx="3">
                  <c:v>75.00553119536966</c:v>
                </c:pt>
                <c:pt idx="4">
                  <c:v>75.77675215133287</c:v>
                </c:pt>
                <c:pt idx="5">
                  <c:v>76.9154298864076</c:v>
                </c:pt>
                <c:pt idx="6">
                  <c:v>79.2781447611584</c:v>
                </c:pt>
                <c:pt idx="7">
                  <c:v>84.56825997456283</c:v>
                </c:pt>
                <c:pt idx="8">
                  <c:v>95.77413969629994</c:v>
                </c:pt>
                <c:pt idx="9">
                  <c:v>116.9660922979842</c:v>
                </c:pt>
                <c:pt idx="10">
                  <c:v>150.5232278160383</c:v>
                </c:pt>
                <c:pt idx="11">
                  <c:v>200.9811639564448</c:v>
                </c:pt>
                <c:pt idx="12">
                  <c:v>262.3463468271213</c:v>
                </c:pt>
                <c:pt idx="13">
                  <c:v>320.7739587544415</c:v>
                </c:pt>
                <c:pt idx="14">
                  <c:v>368.00404200037</c:v>
                </c:pt>
                <c:pt idx="15">
                  <c:v>385.6290854087414</c:v>
                </c:pt>
                <c:pt idx="16">
                  <c:v>367.3325755072856</c:v>
                </c:pt>
                <c:pt idx="17">
                  <c:v>320.0416300919862</c:v>
                </c:pt>
                <c:pt idx="18">
                  <c:v>263.4604560614268</c:v>
                </c:pt>
                <c:pt idx="19">
                  <c:v>203.9802123730692</c:v>
                </c:pt>
                <c:pt idx="20">
                  <c:v>155.080635456479</c:v>
                </c:pt>
                <c:pt idx="21">
                  <c:v>122.1327663782008</c:v>
                </c:pt>
                <c:pt idx="22">
                  <c:v>102.3831374823271</c:v>
                </c:pt>
                <c:pt idx="23">
                  <c:v>93.08154319033226</c:v>
                </c:pt>
                <c:pt idx="24">
                  <c:v>89.5081632303</c:v>
                </c:pt>
                <c:pt idx="25">
                  <c:v>88.34854391684199</c:v>
                </c:pt>
                <c:pt idx="26">
                  <c:v>88.25340580055139</c:v>
                </c:pt>
                <c:pt idx="27">
                  <c:v>88.64586288302566</c:v>
                </c:pt>
                <c:pt idx="28">
                  <c:v>89.1236207948089</c:v>
                </c:pt>
                <c:pt idx="29">
                  <c:v>89.70747729539987</c:v>
                </c:pt>
                <c:pt idx="30">
                  <c:v>90.2675873093833</c:v>
                </c:pt>
                <c:pt idx="31">
                  <c:v>90.80981736892308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64392"/>
        <c:axId val="2101767560"/>
      </c:scatterChart>
      <c:valAx>
        <c:axId val="21017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767560"/>
        <c:crosses val="autoZero"/>
        <c:crossBetween val="midCat"/>
      </c:valAx>
      <c:valAx>
        <c:axId val="2101767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64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'980071'!$E$3469:$E$3500</c:f>
              <c:numCache>
                <c:formatCode>General</c:formatCode>
                <c:ptCount val="32"/>
                <c:pt idx="0">
                  <c:v>119.0</c:v>
                </c:pt>
                <c:pt idx="1">
                  <c:v>135.0</c:v>
                </c:pt>
                <c:pt idx="2">
                  <c:v>126.0</c:v>
                </c:pt>
                <c:pt idx="3">
                  <c:v>151.0</c:v>
                </c:pt>
                <c:pt idx="4">
                  <c:v>161.0</c:v>
                </c:pt>
                <c:pt idx="5">
                  <c:v>166.0</c:v>
                </c:pt>
                <c:pt idx="6">
                  <c:v>176.0</c:v>
                </c:pt>
                <c:pt idx="7">
                  <c:v>186.0</c:v>
                </c:pt>
                <c:pt idx="8">
                  <c:v>194.0</c:v>
                </c:pt>
                <c:pt idx="9">
                  <c:v>215.0</c:v>
                </c:pt>
                <c:pt idx="10">
                  <c:v>238.0</c:v>
                </c:pt>
                <c:pt idx="11">
                  <c:v>251.0</c:v>
                </c:pt>
                <c:pt idx="12">
                  <c:v>309.0</c:v>
                </c:pt>
                <c:pt idx="13">
                  <c:v>323.0</c:v>
                </c:pt>
                <c:pt idx="14">
                  <c:v>392.0</c:v>
                </c:pt>
                <c:pt idx="15">
                  <c:v>410.0</c:v>
                </c:pt>
                <c:pt idx="16">
                  <c:v>430.0</c:v>
                </c:pt>
                <c:pt idx="17">
                  <c:v>424.0</c:v>
                </c:pt>
                <c:pt idx="18">
                  <c:v>422.0</c:v>
                </c:pt>
                <c:pt idx="19">
                  <c:v>363.0</c:v>
                </c:pt>
                <c:pt idx="20">
                  <c:v>320.0</c:v>
                </c:pt>
                <c:pt idx="21">
                  <c:v>284.0</c:v>
                </c:pt>
                <c:pt idx="22">
                  <c:v>281.0</c:v>
                </c:pt>
                <c:pt idx="23">
                  <c:v>222.0</c:v>
                </c:pt>
                <c:pt idx="24">
                  <c:v>228.0</c:v>
                </c:pt>
                <c:pt idx="25">
                  <c:v>235.0</c:v>
                </c:pt>
                <c:pt idx="26">
                  <c:v>219.0</c:v>
                </c:pt>
                <c:pt idx="27">
                  <c:v>185.0</c:v>
                </c:pt>
                <c:pt idx="28">
                  <c:v>192.0</c:v>
                </c:pt>
                <c:pt idx="29">
                  <c:v>169.0</c:v>
                </c:pt>
                <c:pt idx="30">
                  <c:v>162.0</c:v>
                </c:pt>
                <c:pt idx="31">
                  <c:v>196.0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'980071'!$F$3469:$F$3500</c:f>
              <c:numCache>
                <c:formatCode>0</c:formatCode>
                <c:ptCount val="32"/>
                <c:pt idx="0">
                  <c:v>136.8922889196743</c:v>
                </c:pt>
                <c:pt idx="1">
                  <c:v>138.6415738210121</c:v>
                </c:pt>
                <c:pt idx="2">
                  <c:v>140.8030702814632</c:v>
                </c:pt>
                <c:pt idx="3">
                  <c:v>143.4962428130003</c:v>
                </c:pt>
                <c:pt idx="4">
                  <c:v>147.217988670174</c:v>
                </c:pt>
                <c:pt idx="5">
                  <c:v>152.2874331142696</c:v>
                </c:pt>
                <c:pt idx="6">
                  <c:v>160.2210638402025</c:v>
                </c:pt>
                <c:pt idx="7">
                  <c:v>172.2252928770955</c:v>
                </c:pt>
                <c:pt idx="8">
                  <c:v>189.366863592992</c:v>
                </c:pt>
                <c:pt idx="9">
                  <c:v>212.3657959933387</c:v>
                </c:pt>
                <c:pt idx="10">
                  <c:v>240.1707375730124</c:v>
                </c:pt>
                <c:pt idx="11">
                  <c:v>274.4552617052115</c:v>
                </c:pt>
                <c:pt idx="12">
                  <c:v>311.5187836431696</c:v>
                </c:pt>
                <c:pt idx="13">
                  <c:v>346.3234033977155</c:v>
                </c:pt>
                <c:pt idx="14">
                  <c:v>378.9076370721875</c:v>
                </c:pt>
                <c:pt idx="15">
                  <c:v>402.7279064841186</c:v>
                </c:pt>
                <c:pt idx="16">
                  <c:v>413.9725035355532</c:v>
                </c:pt>
                <c:pt idx="17">
                  <c:v>411.1342751546329</c:v>
                </c:pt>
                <c:pt idx="18">
                  <c:v>396.7641880794743</c:v>
                </c:pt>
                <c:pt idx="19">
                  <c:v>371.4878451413316</c:v>
                </c:pt>
                <c:pt idx="20">
                  <c:v>339.1307164369802</c:v>
                </c:pt>
                <c:pt idx="21">
                  <c:v>304.8520386307154</c:v>
                </c:pt>
                <c:pt idx="22">
                  <c:v>270.9426206737408</c:v>
                </c:pt>
                <c:pt idx="23">
                  <c:v>242.6508054661516</c:v>
                </c:pt>
                <c:pt idx="24">
                  <c:v>221.984231950309</c:v>
                </c:pt>
                <c:pt idx="25">
                  <c:v>206.9159898540229</c:v>
                </c:pt>
                <c:pt idx="26">
                  <c:v>195.7989706895969</c:v>
                </c:pt>
                <c:pt idx="27">
                  <c:v>188.8226191778721</c:v>
                </c:pt>
                <c:pt idx="28">
                  <c:v>185.623973865914</c:v>
                </c:pt>
                <c:pt idx="29">
                  <c:v>184.1911368329098</c:v>
                </c:pt>
                <c:pt idx="30">
                  <c:v>184.1761245181132</c:v>
                </c:pt>
                <c:pt idx="31">
                  <c:v>184.8718356483314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413304"/>
        <c:axId val="-2138410136"/>
      </c:scatterChart>
      <c:valAx>
        <c:axId val="-213841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410136"/>
        <c:crosses val="autoZero"/>
        <c:crossBetween val="midCat"/>
      </c:valAx>
      <c:valAx>
        <c:axId val="-213841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413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'980071'!$E$3519:$E$3550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53.0</c:v>
                </c:pt>
                <c:pt idx="3">
                  <c:v>71.0</c:v>
                </c:pt>
                <c:pt idx="4">
                  <c:v>82.0</c:v>
                </c:pt>
                <c:pt idx="5">
                  <c:v>83.0</c:v>
                </c:pt>
                <c:pt idx="6">
                  <c:v>80.0</c:v>
                </c:pt>
                <c:pt idx="7">
                  <c:v>96.0</c:v>
                </c:pt>
                <c:pt idx="8">
                  <c:v>111.0</c:v>
                </c:pt>
                <c:pt idx="9">
                  <c:v>142.0</c:v>
                </c:pt>
                <c:pt idx="10">
                  <c:v>154.0</c:v>
                </c:pt>
                <c:pt idx="11">
                  <c:v>205.0</c:v>
                </c:pt>
                <c:pt idx="12">
                  <c:v>246.0</c:v>
                </c:pt>
                <c:pt idx="13">
                  <c:v>319.0</c:v>
                </c:pt>
                <c:pt idx="14">
                  <c:v>403.0</c:v>
                </c:pt>
                <c:pt idx="15">
                  <c:v>397.0</c:v>
                </c:pt>
                <c:pt idx="16">
                  <c:v>374.0</c:v>
                </c:pt>
                <c:pt idx="17">
                  <c:v>343.0</c:v>
                </c:pt>
                <c:pt idx="18">
                  <c:v>249.0</c:v>
                </c:pt>
                <c:pt idx="19">
                  <c:v>215.0</c:v>
                </c:pt>
                <c:pt idx="20">
                  <c:v>140.0</c:v>
                </c:pt>
                <c:pt idx="21">
                  <c:v>135.0</c:v>
                </c:pt>
                <c:pt idx="22">
                  <c:v>97.0</c:v>
                </c:pt>
                <c:pt idx="23">
                  <c:v>126.0</c:v>
                </c:pt>
                <c:pt idx="24">
                  <c:v>102.0</c:v>
                </c:pt>
                <c:pt idx="25">
                  <c:v>110.0</c:v>
                </c:pt>
                <c:pt idx="26">
                  <c:v>96.0</c:v>
                </c:pt>
                <c:pt idx="27">
                  <c:v>84.0</c:v>
                </c:pt>
                <c:pt idx="28">
                  <c:v>88.0</c:v>
                </c:pt>
                <c:pt idx="29">
                  <c:v>97.0</c:v>
                </c:pt>
                <c:pt idx="30">
                  <c:v>81.0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'980071'!$F$3519:$F$3550</c:f>
              <c:numCache>
                <c:formatCode>0</c:formatCode>
                <c:ptCount val="32"/>
                <c:pt idx="0">
                  <c:v>68.48994833456513</c:v>
                </c:pt>
                <c:pt idx="1">
                  <c:v>69.38806094983995</c:v>
                </c:pt>
                <c:pt idx="2">
                  <c:v>70.35516598168885</c:v>
                </c:pt>
                <c:pt idx="3">
                  <c:v>71.3666025799421</c:v>
                </c:pt>
                <c:pt idx="4">
                  <c:v>72.59839212058529</c:v>
                </c:pt>
                <c:pt idx="5">
                  <c:v>74.32352140692751</c:v>
                </c:pt>
                <c:pt idx="6">
                  <c:v>77.63412434611325</c:v>
                </c:pt>
                <c:pt idx="7">
                  <c:v>84.4780541972778</c:v>
                </c:pt>
                <c:pt idx="8">
                  <c:v>98.02083147149075</c:v>
                </c:pt>
                <c:pt idx="9">
                  <c:v>122.2250731916615</c:v>
                </c:pt>
                <c:pt idx="10">
                  <c:v>158.7992150508017</c:v>
                </c:pt>
                <c:pt idx="11">
                  <c:v>211.5916020046008</c:v>
                </c:pt>
                <c:pt idx="12">
                  <c:v>273.4795106842694</c:v>
                </c:pt>
                <c:pt idx="13">
                  <c:v>330.4653228748849</c:v>
                </c:pt>
                <c:pt idx="14">
                  <c:v>374.781481503234</c:v>
                </c:pt>
                <c:pt idx="15">
                  <c:v>389.4837840350019</c:v>
                </c:pt>
                <c:pt idx="16">
                  <c:v>369.5962644371731</c:v>
                </c:pt>
                <c:pt idx="17">
                  <c:v>322.3692184055994</c:v>
                </c:pt>
                <c:pt idx="18">
                  <c:v>266.7389319207307</c:v>
                </c:pt>
                <c:pt idx="19">
                  <c:v>208.3382559665964</c:v>
                </c:pt>
                <c:pt idx="20">
                  <c:v>160.0111399293608</c:v>
                </c:pt>
                <c:pt idx="21">
                  <c:v>127.0516845987364</c:v>
                </c:pt>
                <c:pt idx="22">
                  <c:v>106.9916731539861</c:v>
                </c:pt>
                <c:pt idx="23">
                  <c:v>97.42375414596776</c:v>
                </c:pt>
                <c:pt idx="24">
                  <c:v>93.77633354566564</c:v>
                </c:pt>
                <c:pt idx="25">
                  <c:v>92.70979517243508</c:v>
                </c:pt>
                <c:pt idx="26">
                  <c:v>92.84734252481935</c:v>
                </c:pt>
                <c:pt idx="27">
                  <c:v>93.565724643612</c:v>
                </c:pt>
                <c:pt idx="28">
                  <c:v>94.35909629816319</c:v>
                </c:pt>
                <c:pt idx="29">
                  <c:v>95.31336608472277</c:v>
                </c:pt>
                <c:pt idx="30">
                  <c:v>96.22614178041928</c:v>
                </c:pt>
                <c:pt idx="31">
                  <c:v>97.10946278399054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367864"/>
        <c:axId val="-2138364696"/>
      </c:scatterChart>
      <c:valAx>
        <c:axId val="-213836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364696"/>
        <c:crosses val="autoZero"/>
        <c:crossBetween val="midCat"/>
      </c:valAx>
      <c:valAx>
        <c:axId val="-213836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367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'980071'!$E$3569:$E$3600</c:f>
              <c:numCache>
                <c:formatCode>General</c:formatCode>
                <c:ptCount val="32"/>
                <c:pt idx="0">
                  <c:v>76.0</c:v>
                </c:pt>
                <c:pt idx="1">
                  <c:v>67.0</c:v>
                </c:pt>
                <c:pt idx="2">
                  <c:v>71.0</c:v>
                </c:pt>
                <c:pt idx="3">
                  <c:v>85.0</c:v>
                </c:pt>
                <c:pt idx="4">
                  <c:v>63.0</c:v>
                </c:pt>
                <c:pt idx="5">
                  <c:v>83.0</c:v>
                </c:pt>
                <c:pt idx="6">
                  <c:v>66.0</c:v>
                </c:pt>
                <c:pt idx="7">
                  <c:v>91.0</c:v>
                </c:pt>
                <c:pt idx="8">
                  <c:v>125.0</c:v>
                </c:pt>
                <c:pt idx="9">
                  <c:v>126.0</c:v>
                </c:pt>
                <c:pt idx="10">
                  <c:v>183.0</c:v>
                </c:pt>
                <c:pt idx="11">
                  <c:v>195.0</c:v>
                </c:pt>
                <c:pt idx="12">
                  <c:v>287.0</c:v>
                </c:pt>
                <c:pt idx="13">
                  <c:v>349.0</c:v>
                </c:pt>
                <c:pt idx="14">
                  <c:v>405.0</c:v>
                </c:pt>
                <c:pt idx="15">
                  <c:v>418.0</c:v>
                </c:pt>
                <c:pt idx="16">
                  <c:v>398.0</c:v>
                </c:pt>
                <c:pt idx="17">
                  <c:v>390.0</c:v>
                </c:pt>
                <c:pt idx="18">
                  <c:v>318.0</c:v>
                </c:pt>
                <c:pt idx="19">
                  <c:v>212.0</c:v>
                </c:pt>
                <c:pt idx="20">
                  <c:v>146.0</c:v>
                </c:pt>
                <c:pt idx="21">
                  <c:v>157.0</c:v>
                </c:pt>
                <c:pt idx="22">
                  <c:v>124.0</c:v>
                </c:pt>
                <c:pt idx="23">
                  <c:v>121.0</c:v>
                </c:pt>
                <c:pt idx="24">
                  <c:v>113.0</c:v>
                </c:pt>
                <c:pt idx="25">
                  <c:v>104.0</c:v>
                </c:pt>
                <c:pt idx="26">
                  <c:v>96.0</c:v>
                </c:pt>
                <c:pt idx="27">
                  <c:v>93.0</c:v>
                </c:pt>
                <c:pt idx="28">
                  <c:v>102.0</c:v>
                </c:pt>
                <c:pt idx="29">
                  <c:v>84.0</c:v>
                </c:pt>
                <c:pt idx="30">
                  <c:v>80.0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'980071'!$F$3569:$F$3600</c:f>
              <c:numCache>
                <c:formatCode>0</c:formatCode>
                <c:ptCount val="32"/>
                <c:pt idx="0">
                  <c:v>71.6478924442162</c:v>
                </c:pt>
                <c:pt idx="1">
                  <c:v>72.43966041077958</c:v>
                </c:pt>
                <c:pt idx="2">
                  <c:v>73.29844822541627</c:v>
                </c:pt>
                <c:pt idx="3">
                  <c:v>74.21559675296938</c:v>
                </c:pt>
                <c:pt idx="4">
                  <c:v>75.38155874230258</c:v>
                </c:pt>
                <c:pt idx="5">
                  <c:v>77.10214090673492</c:v>
                </c:pt>
                <c:pt idx="6">
                  <c:v>80.52835941292831</c:v>
                </c:pt>
                <c:pt idx="7">
                  <c:v>87.715269218738</c:v>
                </c:pt>
                <c:pt idx="8">
                  <c:v>101.958778354403</c:v>
                </c:pt>
                <c:pt idx="9">
                  <c:v>127.373281699068</c:v>
                </c:pt>
                <c:pt idx="10">
                  <c:v>165.7778430403187</c:v>
                </c:pt>
                <c:pt idx="11">
                  <c:v>221.4441721707458</c:v>
                </c:pt>
                <c:pt idx="12">
                  <c:v>287.4013230543976</c:v>
                </c:pt>
                <c:pt idx="13">
                  <c:v>349.3979573348206</c:v>
                </c:pt>
                <c:pt idx="14">
                  <c:v>399.8140432385738</c:v>
                </c:pt>
                <c:pt idx="15">
                  <c:v>420.2667041832296</c:v>
                </c:pt>
                <c:pt idx="16">
                  <c:v>404.0468067231928</c:v>
                </c:pt>
                <c:pt idx="17">
                  <c:v>357.0454363023546</c:v>
                </c:pt>
                <c:pt idx="18">
                  <c:v>298.3517070842703</c:v>
                </c:pt>
                <c:pt idx="19">
                  <c:v>234.0811627896504</c:v>
                </c:pt>
                <c:pt idx="20">
                  <c:v>178.6617855152137</c:v>
                </c:pt>
                <c:pt idx="21">
                  <c:v>139.191180594264</c:v>
                </c:pt>
                <c:pt idx="22">
                  <c:v>113.9433520195956</c:v>
                </c:pt>
                <c:pt idx="23">
                  <c:v>101.1042999169985</c:v>
                </c:pt>
                <c:pt idx="24">
                  <c:v>95.70722193712464</c:v>
                </c:pt>
                <c:pt idx="25">
                  <c:v>93.70808479226538</c:v>
                </c:pt>
                <c:pt idx="26">
                  <c:v>93.33004339716345</c:v>
                </c:pt>
                <c:pt idx="27">
                  <c:v>93.7719343050428</c:v>
                </c:pt>
                <c:pt idx="28">
                  <c:v>94.41505432669271</c:v>
                </c:pt>
                <c:pt idx="29">
                  <c:v>95.23545615370854</c:v>
                </c:pt>
                <c:pt idx="30">
                  <c:v>96.0335456912104</c:v>
                </c:pt>
                <c:pt idx="31">
                  <c:v>96.80911894037843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322488"/>
        <c:axId val="-2138319320"/>
      </c:scatterChart>
      <c:valAx>
        <c:axId val="-213832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319320"/>
        <c:crosses val="autoZero"/>
        <c:crossBetween val="midCat"/>
      </c:valAx>
      <c:valAx>
        <c:axId val="-213831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322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'980071'!$E$3619:$E$3650</c:f>
              <c:numCache>
                <c:formatCode>General</c:formatCode>
                <c:ptCount val="32"/>
                <c:pt idx="0">
                  <c:v>45.0</c:v>
                </c:pt>
                <c:pt idx="1">
                  <c:v>66.0</c:v>
                </c:pt>
                <c:pt idx="2">
                  <c:v>54.0</c:v>
                </c:pt>
                <c:pt idx="3">
                  <c:v>69.0</c:v>
                </c:pt>
                <c:pt idx="4">
                  <c:v>83.0</c:v>
                </c:pt>
                <c:pt idx="5">
                  <c:v>86.0</c:v>
                </c:pt>
                <c:pt idx="6">
                  <c:v>87.0</c:v>
                </c:pt>
                <c:pt idx="7">
                  <c:v>116.0</c:v>
                </c:pt>
                <c:pt idx="8">
                  <c:v>114.0</c:v>
                </c:pt>
                <c:pt idx="9">
                  <c:v>159.0</c:v>
                </c:pt>
                <c:pt idx="10">
                  <c:v>158.0</c:v>
                </c:pt>
                <c:pt idx="11">
                  <c:v>222.0</c:v>
                </c:pt>
                <c:pt idx="12">
                  <c:v>256.0</c:v>
                </c:pt>
                <c:pt idx="13">
                  <c:v>318.0</c:v>
                </c:pt>
                <c:pt idx="14">
                  <c:v>440.0</c:v>
                </c:pt>
                <c:pt idx="15">
                  <c:v>439.0</c:v>
                </c:pt>
                <c:pt idx="16">
                  <c:v>424.0</c:v>
                </c:pt>
                <c:pt idx="17">
                  <c:v>366.0</c:v>
                </c:pt>
                <c:pt idx="18">
                  <c:v>273.0</c:v>
                </c:pt>
                <c:pt idx="19">
                  <c:v>225.0</c:v>
                </c:pt>
                <c:pt idx="20">
                  <c:v>160.0</c:v>
                </c:pt>
                <c:pt idx="21">
                  <c:v>142.0</c:v>
                </c:pt>
                <c:pt idx="22">
                  <c:v>129.0</c:v>
                </c:pt>
                <c:pt idx="23">
                  <c:v>119.0</c:v>
                </c:pt>
                <c:pt idx="24">
                  <c:v>113.0</c:v>
                </c:pt>
                <c:pt idx="25">
                  <c:v>103.0</c:v>
                </c:pt>
                <c:pt idx="26">
                  <c:v>102.0</c:v>
                </c:pt>
                <c:pt idx="27">
                  <c:v>88.0</c:v>
                </c:pt>
                <c:pt idx="28">
                  <c:v>81.0</c:v>
                </c:pt>
                <c:pt idx="29">
                  <c:v>84.0</c:v>
                </c:pt>
                <c:pt idx="30">
                  <c:v>106.0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'980071'!$F$3619:$F$3650</c:f>
              <c:numCache>
                <c:formatCode>0</c:formatCode>
                <c:ptCount val="32"/>
                <c:pt idx="0">
                  <c:v>64.74705602768488</c:v>
                </c:pt>
                <c:pt idx="1">
                  <c:v>65.86380791329539</c:v>
                </c:pt>
                <c:pt idx="2">
                  <c:v>67.08389689261445</c:v>
                </c:pt>
                <c:pt idx="3">
                  <c:v>68.40321167545953</c:v>
                </c:pt>
                <c:pt idx="4">
                  <c:v>70.09148725471987</c:v>
                </c:pt>
                <c:pt idx="5">
                  <c:v>72.53263933884845</c:v>
                </c:pt>
                <c:pt idx="6">
                  <c:v>77.14884971294417</c:v>
                </c:pt>
                <c:pt idx="7">
                  <c:v>86.2013259898509</c:v>
                </c:pt>
                <c:pt idx="8">
                  <c:v>102.9882252285368</c:v>
                </c:pt>
                <c:pt idx="9">
                  <c:v>131.2120935973577</c:v>
                </c:pt>
                <c:pt idx="10">
                  <c:v>171.7515827802895</c:v>
                </c:pt>
                <c:pt idx="11">
                  <c:v>227.9599018467876</c:v>
                </c:pt>
                <c:pt idx="12">
                  <c:v>291.9949875125067</c:v>
                </c:pt>
                <c:pt idx="13">
                  <c:v>350.1581112764052</c:v>
                </c:pt>
                <c:pt idx="14">
                  <c:v>395.779485510821</c:v>
                </c:pt>
                <c:pt idx="15">
                  <c:v>412.7248834231544</c:v>
                </c:pt>
                <c:pt idx="16">
                  <c:v>395.820489355436</c:v>
                </c:pt>
                <c:pt idx="17">
                  <c:v>350.9015361053684</c:v>
                </c:pt>
                <c:pt idx="18">
                  <c:v>295.4157512617469</c:v>
                </c:pt>
                <c:pt idx="19">
                  <c:v>234.4011748920316</c:v>
                </c:pt>
                <c:pt idx="20">
                  <c:v>181.0702973543254</c:v>
                </c:pt>
                <c:pt idx="21">
                  <c:v>142.2840122125035</c:v>
                </c:pt>
                <c:pt idx="22">
                  <c:v>116.7939887783986</c:v>
                </c:pt>
                <c:pt idx="23">
                  <c:v>103.4256634226001</c:v>
                </c:pt>
                <c:pt idx="24">
                  <c:v>97.65075681380277</c:v>
                </c:pt>
                <c:pt idx="25">
                  <c:v>95.4978213722356</c:v>
                </c:pt>
                <c:pt idx="26">
                  <c:v>95.17218669253286</c:v>
                </c:pt>
                <c:pt idx="27">
                  <c:v>95.82957877724024</c:v>
                </c:pt>
                <c:pt idx="28">
                  <c:v>96.73152279880858</c:v>
                </c:pt>
                <c:pt idx="29">
                  <c:v>97.87940887026863</c:v>
                </c:pt>
                <c:pt idx="30">
                  <c:v>98.9982905400649</c:v>
                </c:pt>
                <c:pt idx="31">
                  <c:v>100.086920106337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277224"/>
        <c:axId val="-2138274056"/>
      </c:scatterChart>
      <c:valAx>
        <c:axId val="-213827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274056"/>
        <c:crosses val="autoZero"/>
        <c:crossBetween val="midCat"/>
      </c:valAx>
      <c:valAx>
        <c:axId val="-213827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277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'980071'!$E$3669:$E$3700</c:f>
              <c:numCache>
                <c:formatCode>General</c:formatCode>
                <c:ptCount val="32"/>
                <c:pt idx="0">
                  <c:v>51.0</c:v>
                </c:pt>
                <c:pt idx="1">
                  <c:v>53.0</c:v>
                </c:pt>
                <c:pt idx="2">
                  <c:v>66.0</c:v>
                </c:pt>
                <c:pt idx="3">
                  <c:v>59.0</c:v>
                </c:pt>
                <c:pt idx="4">
                  <c:v>72.0</c:v>
                </c:pt>
                <c:pt idx="5">
                  <c:v>72.0</c:v>
                </c:pt>
                <c:pt idx="6">
                  <c:v>92.0</c:v>
                </c:pt>
                <c:pt idx="7">
                  <c:v>102.0</c:v>
                </c:pt>
                <c:pt idx="8">
                  <c:v>108.0</c:v>
                </c:pt>
                <c:pt idx="9">
                  <c:v>130.0</c:v>
                </c:pt>
                <c:pt idx="10">
                  <c:v>168.0</c:v>
                </c:pt>
                <c:pt idx="11">
                  <c:v>211.0</c:v>
                </c:pt>
                <c:pt idx="12">
                  <c:v>245.0</c:v>
                </c:pt>
                <c:pt idx="13">
                  <c:v>318.0</c:v>
                </c:pt>
                <c:pt idx="14">
                  <c:v>426.0</c:v>
                </c:pt>
                <c:pt idx="15">
                  <c:v>418.0</c:v>
                </c:pt>
                <c:pt idx="16">
                  <c:v>411.0</c:v>
                </c:pt>
                <c:pt idx="17">
                  <c:v>377.0</c:v>
                </c:pt>
                <c:pt idx="18">
                  <c:v>284.0</c:v>
                </c:pt>
                <c:pt idx="19">
                  <c:v>224.0</c:v>
                </c:pt>
                <c:pt idx="20">
                  <c:v>160.0</c:v>
                </c:pt>
                <c:pt idx="21">
                  <c:v>154.0</c:v>
                </c:pt>
                <c:pt idx="22">
                  <c:v>129.0</c:v>
                </c:pt>
                <c:pt idx="23">
                  <c:v>97.0</c:v>
                </c:pt>
                <c:pt idx="24">
                  <c:v>87.0</c:v>
                </c:pt>
                <c:pt idx="25">
                  <c:v>96.0</c:v>
                </c:pt>
                <c:pt idx="26">
                  <c:v>108.0</c:v>
                </c:pt>
                <c:pt idx="27">
                  <c:v>87.0</c:v>
                </c:pt>
                <c:pt idx="28">
                  <c:v>95.0</c:v>
                </c:pt>
                <c:pt idx="29">
                  <c:v>89.0</c:v>
                </c:pt>
                <c:pt idx="30">
                  <c:v>70.0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'980071'!$F$3669:$F$3700</c:f>
              <c:numCache>
                <c:formatCode>0</c:formatCode>
                <c:ptCount val="32"/>
                <c:pt idx="0">
                  <c:v>62.20757129727644</c:v>
                </c:pt>
                <c:pt idx="1">
                  <c:v>63.21366313370094</c:v>
                </c:pt>
                <c:pt idx="2">
                  <c:v>64.3110903639062</c:v>
                </c:pt>
                <c:pt idx="3">
                  <c:v>65.49408367808398</c:v>
                </c:pt>
                <c:pt idx="4">
                  <c:v>67.00333121331828</c:v>
                </c:pt>
                <c:pt idx="5">
                  <c:v>69.18834224369466</c:v>
                </c:pt>
                <c:pt idx="6">
                  <c:v>73.35207394975879</c:v>
                </c:pt>
                <c:pt idx="7">
                  <c:v>81.61984649614369</c:v>
                </c:pt>
                <c:pt idx="8">
                  <c:v>97.1762535592455</c:v>
                </c:pt>
                <c:pt idx="9">
                  <c:v>123.7342934982323</c:v>
                </c:pt>
                <c:pt idx="10">
                  <c:v>162.4796831087579</c:v>
                </c:pt>
                <c:pt idx="11">
                  <c:v>217.1122541485807</c:v>
                </c:pt>
                <c:pt idx="12">
                  <c:v>280.574126889726</c:v>
                </c:pt>
                <c:pt idx="13">
                  <c:v>339.6152984613958</c:v>
                </c:pt>
                <c:pt idx="14">
                  <c:v>387.7714301335304</c:v>
                </c:pt>
                <c:pt idx="15">
                  <c:v>408.3585166025674</c:v>
                </c:pt>
                <c:pt idx="16">
                  <c:v>395.08852236421</c:v>
                </c:pt>
                <c:pt idx="17">
                  <c:v>352.6910791261823</c:v>
                </c:pt>
                <c:pt idx="18">
                  <c:v>298.0788670209038</c:v>
                </c:pt>
                <c:pt idx="19">
                  <c:v>236.5464612927364</c:v>
                </c:pt>
                <c:pt idx="20">
                  <c:v>181.7053633818293</c:v>
                </c:pt>
                <c:pt idx="21">
                  <c:v>141.1241212281004</c:v>
                </c:pt>
                <c:pt idx="22">
                  <c:v>113.9856172528043</c:v>
                </c:pt>
                <c:pt idx="23">
                  <c:v>99.4571199261522</c:v>
                </c:pt>
                <c:pt idx="24">
                  <c:v>92.99171380359273</c:v>
                </c:pt>
                <c:pt idx="25">
                  <c:v>90.4211615742028</c:v>
                </c:pt>
                <c:pt idx="26">
                  <c:v>89.82010571105505</c:v>
                </c:pt>
                <c:pt idx="27">
                  <c:v>90.29012190641861</c:v>
                </c:pt>
                <c:pt idx="28">
                  <c:v>91.06613784846193</c:v>
                </c:pt>
                <c:pt idx="29">
                  <c:v>92.0876394268715</c:v>
                </c:pt>
                <c:pt idx="30">
                  <c:v>93.09306473805717</c:v>
                </c:pt>
                <c:pt idx="31">
                  <c:v>94.07380072685477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231816"/>
        <c:axId val="-2138228648"/>
      </c:scatterChart>
      <c:valAx>
        <c:axId val="-213823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228648"/>
        <c:crosses val="autoZero"/>
        <c:crossBetween val="midCat"/>
      </c:valAx>
      <c:valAx>
        <c:axId val="-213822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23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'980071'!$E$3719:$E$3750</c:f>
              <c:numCache>
                <c:formatCode>General</c:formatCode>
                <c:ptCount val="32"/>
                <c:pt idx="0">
                  <c:v>61.0</c:v>
                </c:pt>
                <c:pt idx="1">
                  <c:v>45.0</c:v>
                </c:pt>
                <c:pt idx="2">
                  <c:v>63.0</c:v>
                </c:pt>
                <c:pt idx="3">
                  <c:v>74.0</c:v>
                </c:pt>
                <c:pt idx="4">
                  <c:v>69.0</c:v>
                </c:pt>
                <c:pt idx="5">
                  <c:v>75.0</c:v>
                </c:pt>
                <c:pt idx="6">
                  <c:v>93.0</c:v>
                </c:pt>
                <c:pt idx="7">
                  <c:v>111.0</c:v>
                </c:pt>
                <c:pt idx="8">
                  <c:v>98.0</c:v>
                </c:pt>
                <c:pt idx="9">
                  <c:v>149.0</c:v>
                </c:pt>
                <c:pt idx="10">
                  <c:v>157.0</c:v>
                </c:pt>
                <c:pt idx="11">
                  <c:v>185.0</c:v>
                </c:pt>
                <c:pt idx="12">
                  <c:v>254.0</c:v>
                </c:pt>
                <c:pt idx="13">
                  <c:v>297.0</c:v>
                </c:pt>
                <c:pt idx="14">
                  <c:v>415.0</c:v>
                </c:pt>
                <c:pt idx="15">
                  <c:v>391.0</c:v>
                </c:pt>
                <c:pt idx="16">
                  <c:v>410.0</c:v>
                </c:pt>
                <c:pt idx="17">
                  <c:v>362.0</c:v>
                </c:pt>
                <c:pt idx="18">
                  <c:v>266.0</c:v>
                </c:pt>
                <c:pt idx="19">
                  <c:v>208.0</c:v>
                </c:pt>
                <c:pt idx="20">
                  <c:v>141.0</c:v>
                </c:pt>
                <c:pt idx="21">
                  <c:v>162.0</c:v>
                </c:pt>
                <c:pt idx="22">
                  <c:v>119.0</c:v>
                </c:pt>
                <c:pt idx="23">
                  <c:v>91.0</c:v>
                </c:pt>
                <c:pt idx="24">
                  <c:v>108.0</c:v>
                </c:pt>
                <c:pt idx="25">
                  <c:v>97.0</c:v>
                </c:pt>
                <c:pt idx="26">
                  <c:v>94.0</c:v>
                </c:pt>
                <c:pt idx="27">
                  <c:v>99.0</c:v>
                </c:pt>
                <c:pt idx="28">
                  <c:v>80.0</c:v>
                </c:pt>
                <c:pt idx="29">
                  <c:v>73.0</c:v>
                </c:pt>
                <c:pt idx="30">
                  <c:v>79.0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'980071'!$F$3719:$F$3750</c:f>
              <c:numCache>
                <c:formatCode>0</c:formatCode>
                <c:ptCount val="32"/>
                <c:pt idx="0">
                  <c:v>65.17740492766174</c:v>
                </c:pt>
                <c:pt idx="1">
                  <c:v>66.00605215440737</c:v>
                </c:pt>
                <c:pt idx="2">
                  <c:v>66.9074538498359</c:v>
                </c:pt>
                <c:pt idx="3">
                  <c:v>67.87534467018605</c:v>
                </c:pt>
                <c:pt idx="4">
                  <c:v>69.11082366321846</c:v>
                </c:pt>
                <c:pt idx="5">
                  <c:v>70.92303008946604</c:v>
                </c:pt>
                <c:pt idx="6">
                  <c:v>74.46540730637457</c:v>
                </c:pt>
                <c:pt idx="7">
                  <c:v>81.71443880669753</c:v>
                </c:pt>
                <c:pt idx="8">
                  <c:v>95.73877602941675</c:v>
                </c:pt>
                <c:pt idx="9">
                  <c:v>120.2453046489214</c:v>
                </c:pt>
                <c:pt idx="10">
                  <c:v>156.6574760578246</c:v>
                </c:pt>
                <c:pt idx="11">
                  <c:v>208.7266485758233</c:v>
                </c:pt>
                <c:pt idx="12">
                  <c:v>269.7998776061352</c:v>
                </c:pt>
                <c:pt idx="13">
                  <c:v>326.862354761621</c:v>
                </c:pt>
                <c:pt idx="14">
                  <c:v>373.2328037491606</c:v>
                </c:pt>
                <c:pt idx="15">
                  <c:v>392.369779008881</c:v>
                </c:pt>
                <c:pt idx="16">
                  <c:v>378.1909365536913</c:v>
                </c:pt>
                <c:pt idx="17">
                  <c:v>335.7819695071182</c:v>
                </c:pt>
                <c:pt idx="18">
                  <c:v>282.195099634496</c:v>
                </c:pt>
                <c:pt idx="19">
                  <c:v>222.8182677394327</c:v>
                </c:pt>
                <c:pt idx="20">
                  <c:v>170.8831429271492</c:v>
                </c:pt>
                <c:pt idx="21">
                  <c:v>133.2655412980705</c:v>
                </c:pt>
                <c:pt idx="22">
                  <c:v>108.7211976351713</c:v>
                </c:pt>
                <c:pt idx="23">
                  <c:v>95.94818028972704</c:v>
                </c:pt>
                <c:pt idx="24">
                  <c:v>90.43866598120234</c:v>
                </c:pt>
                <c:pt idx="25">
                  <c:v>88.33076022676188</c:v>
                </c:pt>
                <c:pt idx="26">
                  <c:v>87.88891932476524</c:v>
                </c:pt>
                <c:pt idx="27">
                  <c:v>88.31777195036049</c:v>
                </c:pt>
                <c:pt idx="28">
                  <c:v>88.97609224082777</c:v>
                </c:pt>
                <c:pt idx="29">
                  <c:v>89.82729792300184</c:v>
                </c:pt>
                <c:pt idx="30">
                  <c:v>90.65946289399567</c:v>
                </c:pt>
                <c:pt idx="31">
                  <c:v>91.4694005289952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185960"/>
        <c:axId val="-2138182792"/>
      </c:scatterChart>
      <c:valAx>
        <c:axId val="-2138185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182792"/>
        <c:crosses val="autoZero"/>
        <c:crossBetween val="midCat"/>
      </c:valAx>
      <c:valAx>
        <c:axId val="-2138182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185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'980071'!$E$3769:$E$3800</c:f>
              <c:numCache>
                <c:formatCode>General</c:formatCode>
                <c:ptCount val="32"/>
                <c:pt idx="0">
                  <c:v>75.0</c:v>
                </c:pt>
                <c:pt idx="1">
                  <c:v>65.0</c:v>
                </c:pt>
                <c:pt idx="2">
                  <c:v>63.0</c:v>
                </c:pt>
                <c:pt idx="3">
                  <c:v>91.0</c:v>
                </c:pt>
                <c:pt idx="4">
                  <c:v>72.0</c:v>
                </c:pt>
                <c:pt idx="5">
                  <c:v>80.0</c:v>
                </c:pt>
                <c:pt idx="6">
                  <c:v>101.0</c:v>
                </c:pt>
                <c:pt idx="7">
                  <c:v>98.0</c:v>
                </c:pt>
                <c:pt idx="8">
                  <c:v>122.0</c:v>
                </c:pt>
                <c:pt idx="9">
                  <c:v>139.0</c:v>
                </c:pt>
                <c:pt idx="10">
                  <c:v>143.0</c:v>
                </c:pt>
                <c:pt idx="11">
                  <c:v>190.0</c:v>
                </c:pt>
                <c:pt idx="12">
                  <c:v>246.0</c:v>
                </c:pt>
                <c:pt idx="13">
                  <c:v>325.0</c:v>
                </c:pt>
                <c:pt idx="14">
                  <c:v>396.0</c:v>
                </c:pt>
                <c:pt idx="15">
                  <c:v>381.0</c:v>
                </c:pt>
                <c:pt idx="16">
                  <c:v>416.0</c:v>
                </c:pt>
                <c:pt idx="17">
                  <c:v>344.0</c:v>
                </c:pt>
                <c:pt idx="18">
                  <c:v>264.0</c:v>
                </c:pt>
                <c:pt idx="19">
                  <c:v>196.0</c:v>
                </c:pt>
                <c:pt idx="20">
                  <c:v>178.0</c:v>
                </c:pt>
                <c:pt idx="21">
                  <c:v>129.0</c:v>
                </c:pt>
                <c:pt idx="22">
                  <c:v>103.0</c:v>
                </c:pt>
                <c:pt idx="23">
                  <c:v>108.0</c:v>
                </c:pt>
                <c:pt idx="24">
                  <c:v>90.0</c:v>
                </c:pt>
                <c:pt idx="25">
                  <c:v>94.0</c:v>
                </c:pt>
                <c:pt idx="26">
                  <c:v>79.0</c:v>
                </c:pt>
                <c:pt idx="27">
                  <c:v>80.0</c:v>
                </c:pt>
                <c:pt idx="28">
                  <c:v>86.0</c:v>
                </c:pt>
                <c:pt idx="29">
                  <c:v>89.0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'980071'!$F$3769:$F$3800</c:f>
              <c:numCache>
                <c:formatCode>0</c:formatCode>
                <c:ptCount val="32"/>
                <c:pt idx="0">
                  <c:v>76.63273516424891</c:v>
                </c:pt>
                <c:pt idx="1">
                  <c:v>77.04615616067557</c:v>
                </c:pt>
                <c:pt idx="2">
                  <c:v>77.49527864510538</c:v>
                </c:pt>
                <c:pt idx="3">
                  <c:v>77.98119148698255</c:v>
                </c:pt>
                <c:pt idx="4">
                  <c:v>78.62871596186605</c:v>
                </c:pt>
                <c:pt idx="5">
                  <c:v>79.67172015994909</c:v>
                </c:pt>
                <c:pt idx="6">
                  <c:v>81.96989783515484</c:v>
                </c:pt>
                <c:pt idx="7">
                  <c:v>87.24103356071714</c:v>
                </c:pt>
                <c:pt idx="8">
                  <c:v>98.45352484041434</c:v>
                </c:pt>
                <c:pt idx="9">
                  <c:v>119.6195349078429</c:v>
                </c:pt>
                <c:pt idx="10">
                  <c:v>153.0835942457705</c:v>
                </c:pt>
                <c:pt idx="11">
                  <c:v>203.467731337924</c:v>
                </c:pt>
                <c:pt idx="12">
                  <c:v>265.1216663966244</c:v>
                </c:pt>
                <c:pt idx="13">
                  <c:v>324.6226196953946</c:v>
                </c:pt>
                <c:pt idx="14">
                  <c:v>374.2012863512134</c:v>
                </c:pt>
                <c:pt idx="15">
                  <c:v>395.2250575001119</c:v>
                </c:pt>
                <c:pt idx="16">
                  <c:v>380.3640001289026</c:v>
                </c:pt>
                <c:pt idx="17">
                  <c:v>335.1983636402737</c:v>
                </c:pt>
                <c:pt idx="18">
                  <c:v>278.6800356407404</c:v>
                </c:pt>
                <c:pt idx="19">
                  <c:v>217.2899554687155</c:v>
                </c:pt>
                <c:pt idx="20">
                  <c:v>165.1600181656245</c:v>
                </c:pt>
                <c:pt idx="21">
                  <c:v>128.8066588602821</c:v>
                </c:pt>
                <c:pt idx="22">
                  <c:v>106.1378747983644</c:v>
                </c:pt>
                <c:pt idx="23">
                  <c:v>94.911727427226</c:v>
                </c:pt>
                <c:pt idx="24">
                  <c:v>90.27111736857293</c:v>
                </c:pt>
                <c:pt idx="25">
                  <c:v>88.51313694937434</c:v>
                </c:pt>
                <c:pt idx="26">
                  <c:v>88.05230417525706</c:v>
                </c:pt>
                <c:pt idx="27">
                  <c:v>88.20911195947611</c:v>
                </c:pt>
                <c:pt idx="28">
                  <c:v>88.53043968833398</c:v>
                </c:pt>
                <c:pt idx="29">
                  <c:v>88.95592037915105</c:v>
                </c:pt>
                <c:pt idx="30">
                  <c:v>89.3725472532623</c:v>
                </c:pt>
                <c:pt idx="31">
                  <c:v>89.77773534007322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140520"/>
        <c:axId val="-2138137352"/>
      </c:scatterChart>
      <c:valAx>
        <c:axId val="-213814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137352"/>
        <c:crosses val="autoZero"/>
        <c:crossBetween val="midCat"/>
      </c:valAx>
      <c:valAx>
        <c:axId val="-2138137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140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'980071'!$E$3819:$E$3850</c:f>
              <c:numCache>
                <c:formatCode>General</c:formatCode>
                <c:ptCount val="32"/>
                <c:pt idx="0">
                  <c:v>69.0</c:v>
                </c:pt>
                <c:pt idx="1">
                  <c:v>43.0</c:v>
                </c:pt>
                <c:pt idx="2">
                  <c:v>53.0</c:v>
                </c:pt>
                <c:pt idx="3">
                  <c:v>70.0</c:v>
                </c:pt>
                <c:pt idx="4">
                  <c:v>91.0</c:v>
                </c:pt>
                <c:pt idx="5">
                  <c:v>84.0</c:v>
                </c:pt>
                <c:pt idx="6">
                  <c:v>108.0</c:v>
                </c:pt>
                <c:pt idx="7">
                  <c:v>83.0</c:v>
                </c:pt>
                <c:pt idx="8">
                  <c:v>128.0</c:v>
                </c:pt>
                <c:pt idx="9">
                  <c:v>149.0</c:v>
                </c:pt>
                <c:pt idx="10">
                  <c:v>169.0</c:v>
                </c:pt>
                <c:pt idx="11">
                  <c:v>185.0</c:v>
                </c:pt>
                <c:pt idx="12">
                  <c:v>238.0</c:v>
                </c:pt>
                <c:pt idx="13">
                  <c:v>319.0</c:v>
                </c:pt>
                <c:pt idx="14">
                  <c:v>378.0</c:v>
                </c:pt>
                <c:pt idx="15">
                  <c:v>358.0</c:v>
                </c:pt>
                <c:pt idx="16">
                  <c:v>383.0</c:v>
                </c:pt>
                <c:pt idx="17">
                  <c:v>342.0</c:v>
                </c:pt>
                <c:pt idx="18">
                  <c:v>263.0</c:v>
                </c:pt>
                <c:pt idx="19">
                  <c:v>196.0</c:v>
                </c:pt>
                <c:pt idx="20">
                  <c:v>151.0</c:v>
                </c:pt>
                <c:pt idx="21">
                  <c:v>111.0</c:v>
                </c:pt>
                <c:pt idx="22">
                  <c:v>136.0</c:v>
                </c:pt>
                <c:pt idx="23">
                  <c:v>111.0</c:v>
                </c:pt>
                <c:pt idx="24">
                  <c:v>85.0</c:v>
                </c:pt>
                <c:pt idx="25">
                  <c:v>83.0</c:v>
                </c:pt>
                <c:pt idx="26">
                  <c:v>86.0</c:v>
                </c:pt>
                <c:pt idx="27">
                  <c:v>72.0</c:v>
                </c:pt>
                <c:pt idx="28">
                  <c:v>81.0</c:v>
                </c:pt>
                <c:pt idx="29">
                  <c:v>88.0</c:v>
                </c:pt>
                <c:pt idx="30">
                  <c:v>80.0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'980071'!$F$3819:$F$3850</c:f>
              <c:numCache>
                <c:formatCode>0</c:formatCode>
                <c:ptCount val="32"/>
                <c:pt idx="0">
                  <c:v>65.25978421032278</c:v>
                </c:pt>
                <c:pt idx="1">
                  <c:v>65.9440885696141</c:v>
                </c:pt>
                <c:pt idx="2">
                  <c:v>66.7298057197616</c:v>
                </c:pt>
                <c:pt idx="3">
                  <c:v>67.67695973953961</c:v>
                </c:pt>
                <c:pt idx="4">
                  <c:v>69.09385904202048</c:v>
                </c:pt>
                <c:pt idx="5">
                  <c:v>71.42768564490883</c:v>
                </c:pt>
                <c:pt idx="6">
                  <c:v>76.11771611515442</c:v>
                </c:pt>
                <c:pt idx="7">
                  <c:v>85.33068318299043</c:v>
                </c:pt>
                <c:pt idx="8">
                  <c:v>101.9218171106295</c:v>
                </c:pt>
                <c:pt idx="9">
                  <c:v>128.7391279039407</c:v>
                </c:pt>
                <c:pt idx="10">
                  <c:v>165.7781078075757</c:v>
                </c:pt>
                <c:pt idx="11">
                  <c:v>215.2797845842738</c:v>
                </c:pt>
                <c:pt idx="12">
                  <c:v>269.8052733744131</c:v>
                </c:pt>
                <c:pt idx="13">
                  <c:v>317.852944894145</c:v>
                </c:pt>
                <c:pt idx="14">
                  <c:v>354.2792002205098</c:v>
                </c:pt>
                <c:pt idx="15">
                  <c:v>366.4882257431638</c:v>
                </c:pt>
                <c:pt idx="16">
                  <c:v>350.8740629082922</c:v>
                </c:pt>
                <c:pt idx="17">
                  <c:v>312.366870529074</c:v>
                </c:pt>
                <c:pt idx="18">
                  <c:v>265.1317913412158</c:v>
                </c:pt>
                <c:pt idx="19">
                  <c:v>212.7501543793516</c:v>
                </c:pt>
                <c:pt idx="20">
                  <c:v>166.0823519103218</c:v>
                </c:pt>
                <c:pt idx="21">
                  <c:v>131.1472172356817</c:v>
                </c:pt>
                <c:pt idx="22">
                  <c:v>107.2378549783501</c:v>
                </c:pt>
                <c:pt idx="23">
                  <c:v>93.95103875956161</c:v>
                </c:pt>
                <c:pt idx="24">
                  <c:v>87.68641429108033</c:v>
                </c:pt>
                <c:pt idx="25">
                  <c:v>84.91368371935</c:v>
                </c:pt>
                <c:pt idx="26">
                  <c:v>83.9432376868158</c:v>
                </c:pt>
                <c:pt idx="27">
                  <c:v>84.00040682263264</c:v>
                </c:pt>
                <c:pt idx="28">
                  <c:v>84.42821245549497</c:v>
                </c:pt>
                <c:pt idx="29">
                  <c:v>85.07001097563504</c:v>
                </c:pt>
                <c:pt idx="30">
                  <c:v>85.72616368862223</c:v>
                </c:pt>
                <c:pt idx="31">
                  <c:v>86.37325177626593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095144"/>
        <c:axId val="-2138091976"/>
      </c:scatterChart>
      <c:valAx>
        <c:axId val="-213809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091976"/>
        <c:crosses val="autoZero"/>
        <c:crossBetween val="midCat"/>
      </c:valAx>
      <c:valAx>
        <c:axId val="-213809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095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'980071'!$E$3869:$E$3900</c:f>
              <c:numCache>
                <c:formatCode>General</c:formatCode>
                <c:ptCount val="32"/>
                <c:pt idx="0">
                  <c:v>51.0</c:v>
                </c:pt>
                <c:pt idx="1">
                  <c:v>65.0</c:v>
                </c:pt>
                <c:pt idx="2">
                  <c:v>53.0</c:v>
                </c:pt>
                <c:pt idx="3">
                  <c:v>85.0</c:v>
                </c:pt>
                <c:pt idx="4">
                  <c:v>64.0</c:v>
                </c:pt>
                <c:pt idx="5">
                  <c:v>77.0</c:v>
                </c:pt>
                <c:pt idx="6">
                  <c:v>84.0</c:v>
                </c:pt>
                <c:pt idx="7">
                  <c:v>81.0</c:v>
                </c:pt>
                <c:pt idx="8">
                  <c:v>99.0</c:v>
                </c:pt>
                <c:pt idx="9">
                  <c:v>122.0</c:v>
                </c:pt>
                <c:pt idx="10">
                  <c:v>174.0</c:v>
                </c:pt>
                <c:pt idx="11">
                  <c:v>205.0</c:v>
                </c:pt>
                <c:pt idx="12">
                  <c:v>239.0</c:v>
                </c:pt>
                <c:pt idx="13">
                  <c:v>363.0</c:v>
                </c:pt>
                <c:pt idx="14">
                  <c:v>409.0</c:v>
                </c:pt>
                <c:pt idx="15">
                  <c:v>415.0</c:v>
                </c:pt>
                <c:pt idx="16">
                  <c:v>408.0</c:v>
                </c:pt>
                <c:pt idx="17">
                  <c:v>323.0</c:v>
                </c:pt>
                <c:pt idx="18">
                  <c:v>264.0</c:v>
                </c:pt>
                <c:pt idx="19">
                  <c:v>209.0</c:v>
                </c:pt>
                <c:pt idx="20">
                  <c:v>159.0</c:v>
                </c:pt>
                <c:pt idx="21">
                  <c:v>117.0</c:v>
                </c:pt>
                <c:pt idx="22">
                  <c:v>134.0</c:v>
                </c:pt>
                <c:pt idx="23">
                  <c:v>103.0</c:v>
                </c:pt>
                <c:pt idx="24">
                  <c:v>129.0</c:v>
                </c:pt>
                <c:pt idx="25">
                  <c:v>98.0</c:v>
                </c:pt>
                <c:pt idx="26">
                  <c:v>104.0</c:v>
                </c:pt>
                <c:pt idx="27">
                  <c:v>102.0</c:v>
                </c:pt>
                <c:pt idx="28">
                  <c:v>99.0</c:v>
                </c:pt>
                <c:pt idx="29">
                  <c:v>101.0</c:v>
                </c:pt>
                <c:pt idx="30">
                  <c:v>75.0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'980071'!$F$3869:$F$3900</c:f>
              <c:numCache>
                <c:formatCode>0</c:formatCode>
                <c:ptCount val="32"/>
                <c:pt idx="0">
                  <c:v>63.6627111748999</c:v>
                </c:pt>
                <c:pt idx="1">
                  <c:v>64.75962602644648</c:v>
                </c:pt>
                <c:pt idx="2">
                  <c:v>65.93301431565048</c:v>
                </c:pt>
                <c:pt idx="3">
                  <c:v>67.13555672220608</c:v>
                </c:pt>
                <c:pt idx="4">
                  <c:v>68.53517131957852</c:v>
                </c:pt>
                <c:pt idx="5">
                  <c:v>70.37841589099038</c:v>
                </c:pt>
                <c:pt idx="6">
                  <c:v>73.7548070699571</c:v>
                </c:pt>
                <c:pt idx="7">
                  <c:v>80.63211160669638</c:v>
                </c:pt>
                <c:pt idx="8">
                  <c:v>94.3418985826054</c:v>
                </c:pt>
                <c:pt idx="9">
                  <c:v>119.2332500148033</c:v>
                </c:pt>
                <c:pt idx="10">
                  <c:v>157.4817147655651</c:v>
                </c:pt>
                <c:pt idx="11">
                  <c:v>213.5682014492483</c:v>
                </c:pt>
                <c:pt idx="12">
                  <c:v>280.2438277854944</c:v>
                </c:pt>
                <c:pt idx="13">
                  <c:v>342.3580756851888</c:v>
                </c:pt>
                <c:pt idx="14">
                  <c:v>391.2067757640776</c:v>
                </c:pt>
                <c:pt idx="15">
                  <c:v>407.8807462197912</c:v>
                </c:pt>
                <c:pt idx="16">
                  <c:v>386.646375982807</c:v>
                </c:pt>
                <c:pt idx="17">
                  <c:v>335.501597303679</c:v>
                </c:pt>
                <c:pt idx="18">
                  <c:v>275.3724321729505</c:v>
                </c:pt>
                <c:pt idx="19">
                  <c:v>212.6958336678014</c:v>
                </c:pt>
                <c:pt idx="20">
                  <c:v>161.4315639959285</c:v>
                </c:pt>
                <c:pt idx="21">
                  <c:v>127.0334838240488</c:v>
                </c:pt>
                <c:pt idx="22">
                  <c:v>106.5652148828466</c:v>
                </c:pt>
                <c:pt idx="23">
                  <c:v>97.13113489012309</c:v>
                </c:pt>
                <c:pt idx="24">
                  <c:v>93.75499533170435</c:v>
                </c:pt>
                <c:pt idx="25">
                  <c:v>92.96127147053778</c:v>
                </c:pt>
                <c:pt idx="26">
                  <c:v>93.36304148572363</c:v>
                </c:pt>
                <c:pt idx="27">
                  <c:v>94.32825199134227</c:v>
                </c:pt>
                <c:pt idx="28">
                  <c:v>95.32323097874161</c:v>
                </c:pt>
                <c:pt idx="29">
                  <c:v>96.49927354929415</c:v>
                </c:pt>
                <c:pt idx="30">
                  <c:v>97.61849017054304</c:v>
                </c:pt>
                <c:pt idx="31">
                  <c:v>98.70027123367061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8965480"/>
        <c:axId val="-2138968648"/>
      </c:scatterChart>
      <c:valAx>
        <c:axId val="-213896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8968648"/>
        <c:crosses val="autoZero"/>
        <c:crossBetween val="midCat"/>
      </c:valAx>
      <c:valAx>
        <c:axId val="-213896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965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'980071'!$E$3919:$E$3950</c:f>
              <c:numCache>
                <c:formatCode>General</c:formatCode>
                <c:ptCount val="32"/>
                <c:pt idx="0">
                  <c:v>55.0</c:v>
                </c:pt>
                <c:pt idx="1">
                  <c:v>78.0</c:v>
                </c:pt>
                <c:pt idx="2">
                  <c:v>66.0</c:v>
                </c:pt>
                <c:pt idx="3">
                  <c:v>78.0</c:v>
                </c:pt>
                <c:pt idx="4">
                  <c:v>70.0</c:v>
                </c:pt>
                <c:pt idx="5">
                  <c:v>75.0</c:v>
                </c:pt>
                <c:pt idx="6">
                  <c:v>92.0</c:v>
                </c:pt>
                <c:pt idx="7">
                  <c:v>79.0</c:v>
                </c:pt>
                <c:pt idx="8">
                  <c:v>99.0</c:v>
                </c:pt>
                <c:pt idx="9">
                  <c:v>143.0</c:v>
                </c:pt>
                <c:pt idx="10">
                  <c:v>155.0</c:v>
                </c:pt>
                <c:pt idx="11">
                  <c:v>187.0</c:v>
                </c:pt>
                <c:pt idx="12">
                  <c:v>257.0</c:v>
                </c:pt>
                <c:pt idx="13">
                  <c:v>317.0</c:v>
                </c:pt>
                <c:pt idx="14">
                  <c:v>374.0</c:v>
                </c:pt>
                <c:pt idx="15">
                  <c:v>372.0</c:v>
                </c:pt>
                <c:pt idx="16">
                  <c:v>386.0</c:v>
                </c:pt>
                <c:pt idx="17">
                  <c:v>293.0</c:v>
                </c:pt>
                <c:pt idx="18">
                  <c:v>258.0</c:v>
                </c:pt>
                <c:pt idx="19">
                  <c:v>193.0</c:v>
                </c:pt>
                <c:pt idx="20">
                  <c:v>137.0</c:v>
                </c:pt>
                <c:pt idx="21">
                  <c:v>141.0</c:v>
                </c:pt>
                <c:pt idx="22">
                  <c:v>103.0</c:v>
                </c:pt>
                <c:pt idx="23">
                  <c:v>112.0</c:v>
                </c:pt>
                <c:pt idx="24">
                  <c:v>106.0</c:v>
                </c:pt>
                <c:pt idx="25">
                  <c:v>78.0</c:v>
                </c:pt>
                <c:pt idx="26">
                  <c:v>90.0</c:v>
                </c:pt>
                <c:pt idx="27">
                  <c:v>92.0</c:v>
                </c:pt>
                <c:pt idx="28">
                  <c:v>98.0</c:v>
                </c:pt>
                <c:pt idx="29">
                  <c:v>70.0</c:v>
                </c:pt>
                <c:pt idx="30">
                  <c:v>70.0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'980071'!$F$3919:$F$3950</c:f>
              <c:numCache>
                <c:formatCode>0</c:formatCode>
                <c:ptCount val="32"/>
                <c:pt idx="0">
                  <c:v>69.87509740541294</c:v>
                </c:pt>
                <c:pt idx="1">
                  <c:v>70.4491162685252</c:v>
                </c:pt>
                <c:pt idx="2">
                  <c:v>71.07831992536611</c:v>
                </c:pt>
                <c:pt idx="3">
                  <c:v>71.771685653435</c:v>
                </c:pt>
                <c:pt idx="4">
                  <c:v>72.71089361001664</c:v>
                </c:pt>
                <c:pt idx="5">
                  <c:v>74.20320755819848</c:v>
                </c:pt>
                <c:pt idx="6">
                  <c:v>77.33270271958118</c:v>
                </c:pt>
                <c:pt idx="7">
                  <c:v>84.04452864203318</c:v>
                </c:pt>
                <c:pt idx="8">
                  <c:v>97.37930226745031</c:v>
                </c:pt>
                <c:pt idx="9">
                  <c:v>120.9977878497961</c:v>
                </c:pt>
                <c:pt idx="10">
                  <c:v>156.2529197352442</c:v>
                </c:pt>
                <c:pt idx="11">
                  <c:v>206.5296795265597</c:v>
                </c:pt>
                <c:pt idx="12">
                  <c:v>264.8493556833771</c:v>
                </c:pt>
                <c:pt idx="13">
                  <c:v>318.1163129819141</c:v>
                </c:pt>
                <c:pt idx="14">
                  <c:v>359.2846793746048</c:v>
                </c:pt>
                <c:pt idx="15">
                  <c:v>372.8037801936578</c:v>
                </c:pt>
                <c:pt idx="16">
                  <c:v>354.1182072769535</c:v>
                </c:pt>
                <c:pt idx="17">
                  <c:v>309.7806809533798</c:v>
                </c:pt>
                <c:pt idx="18">
                  <c:v>257.2198838104074</c:v>
                </c:pt>
                <c:pt idx="19">
                  <c:v>201.469360111475</c:v>
                </c:pt>
                <c:pt idx="20">
                  <c:v>154.6468401595671</c:v>
                </c:pt>
                <c:pt idx="21">
                  <c:v>122.0720276900969</c:v>
                </c:pt>
                <c:pt idx="22">
                  <c:v>101.6899916116993</c:v>
                </c:pt>
                <c:pt idx="23">
                  <c:v>91.5411009756143</c:v>
                </c:pt>
                <c:pt idx="24">
                  <c:v>87.35260004752772</c:v>
                </c:pt>
                <c:pt idx="25">
                  <c:v>85.82245624760779</c:v>
                </c:pt>
                <c:pt idx="26">
                  <c:v>85.53095408017267</c:v>
                </c:pt>
                <c:pt idx="27">
                  <c:v>85.85076875348486</c:v>
                </c:pt>
                <c:pt idx="28">
                  <c:v>86.31734873756892</c:v>
                </c:pt>
                <c:pt idx="29">
                  <c:v>86.9111524974773</c:v>
                </c:pt>
                <c:pt idx="30">
                  <c:v>87.48802052493923</c:v>
                </c:pt>
                <c:pt idx="31">
                  <c:v>88.04833398329317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011336"/>
        <c:axId val="-2139014504"/>
      </c:scatterChart>
      <c:valAx>
        <c:axId val="-213901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014504"/>
        <c:crosses val="autoZero"/>
        <c:crossBetween val="midCat"/>
      </c:valAx>
      <c:valAx>
        <c:axId val="-2139014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011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'980071'!$E$369:$E$400</c:f>
              <c:numCache>
                <c:formatCode>General</c:formatCode>
                <c:ptCount val="32"/>
                <c:pt idx="0">
                  <c:v>58.0</c:v>
                </c:pt>
                <c:pt idx="1">
                  <c:v>64.0</c:v>
                </c:pt>
                <c:pt idx="2">
                  <c:v>64.0</c:v>
                </c:pt>
                <c:pt idx="3">
                  <c:v>78.0</c:v>
                </c:pt>
                <c:pt idx="4">
                  <c:v>77.0</c:v>
                </c:pt>
                <c:pt idx="5">
                  <c:v>87.0</c:v>
                </c:pt>
                <c:pt idx="6">
                  <c:v>95.0</c:v>
                </c:pt>
                <c:pt idx="7">
                  <c:v>114.0</c:v>
                </c:pt>
                <c:pt idx="8">
                  <c:v>108.0</c:v>
                </c:pt>
                <c:pt idx="9">
                  <c:v>116.0</c:v>
                </c:pt>
                <c:pt idx="10">
                  <c:v>158.0</c:v>
                </c:pt>
                <c:pt idx="11">
                  <c:v>170.0</c:v>
                </c:pt>
                <c:pt idx="12">
                  <c:v>237.0</c:v>
                </c:pt>
                <c:pt idx="13">
                  <c:v>286.0</c:v>
                </c:pt>
                <c:pt idx="14">
                  <c:v>346.0</c:v>
                </c:pt>
                <c:pt idx="15">
                  <c:v>376.0</c:v>
                </c:pt>
                <c:pt idx="16">
                  <c:v>380.0</c:v>
                </c:pt>
                <c:pt idx="17">
                  <c:v>319.0</c:v>
                </c:pt>
                <c:pt idx="18">
                  <c:v>277.0</c:v>
                </c:pt>
                <c:pt idx="19">
                  <c:v>185.0</c:v>
                </c:pt>
                <c:pt idx="20">
                  <c:v>154.0</c:v>
                </c:pt>
                <c:pt idx="21">
                  <c:v>132.0</c:v>
                </c:pt>
                <c:pt idx="22">
                  <c:v>120.0</c:v>
                </c:pt>
                <c:pt idx="23">
                  <c:v>118.0</c:v>
                </c:pt>
                <c:pt idx="24">
                  <c:v>109.0</c:v>
                </c:pt>
                <c:pt idx="25">
                  <c:v>89.0</c:v>
                </c:pt>
                <c:pt idx="26">
                  <c:v>86.0</c:v>
                </c:pt>
                <c:pt idx="27">
                  <c:v>100.0</c:v>
                </c:pt>
                <c:pt idx="28">
                  <c:v>96.0</c:v>
                </c:pt>
                <c:pt idx="29">
                  <c:v>80.0</c:v>
                </c:pt>
                <c:pt idx="30">
                  <c:v>91.0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'980071'!$F$369:$F$400</c:f>
              <c:numCache>
                <c:formatCode>0</c:formatCode>
                <c:ptCount val="32"/>
                <c:pt idx="0">
                  <c:v>72.47411666033617</c:v>
                </c:pt>
                <c:pt idx="1">
                  <c:v>73.30915792146476</c:v>
                </c:pt>
                <c:pt idx="2">
                  <c:v>74.2010979070504</c:v>
                </c:pt>
                <c:pt idx="3">
                  <c:v>75.11092760559246</c:v>
                </c:pt>
                <c:pt idx="4">
                  <c:v>76.1585477746366</c:v>
                </c:pt>
                <c:pt idx="5">
                  <c:v>77.51862869520155</c:v>
                </c:pt>
                <c:pt idx="6">
                  <c:v>79.99046493006588</c:v>
                </c:pt>
                <c:pt idx="7">
                  <c:v>85.05137001145478</c:v>
                </c:pt>
                <c:pt idx="8">
                  <c:v>95.2955896696439</c:v>
                </c:pt>
                <c:pt idx="9">
                  <c:v>114.2874761141327</c:v>
                </c:pt>
                <c:pt idx="10">
                  <c:v>144.1842990830312</c:v>
                </c:pt>
                <c:pt idx="11">
                  <c:v>189.2902838613662</c:v>
                </c:pt>
                <c:pt idx="12">
                  <c:v>244.8294344282794</c:v>
                </c:pt>
                <c:pt idx="13">
                  <c:v>298.983301240869</c:v>
                </c:pt>
                <c:pt idx="14">
                  <c:v>344.9864534124756</c:v>
                </c:pt>
                <c:pt idx="15">
                  <c:v>365.9061480293865</c:v>
                </c:pt>
                <c:pt idx="16">
                  <c:v>354.6610552253964</c:v>
                </c:pt>
                <c:pt idx="17">
                  <c:v>315.7181973016262</c:v>
                </c:pt>
                <c:pt idx="18">
                  <c:v>265.7882491404827</c:v>
                </c:pt>
                <c:pt idx="19">
                  <c:v>210.8742561151014</c:v>
                </c:pt>
                <c:pt idx="20">
                  <c:v>163.855020514625</c:v>
                </c:pt>
                <c:pt idx="21">
                  <c:v>130.9146221397716</c:v>
                </c:pt>
                <c:pt idx="22">
                  <c:v>110.3982097455019</c:v>
                </c:pt>
                <c:pt idx="23">
                  <c:v>100.3869760073936</c:v>
                </c:pt>
                <c:pt idx="24">
                  <c:v>96.45587118127645</c:v>
                </c:pt>
                <c:pt idx="25">
                  <c:v>95.2160030858757</c:v>
                </c:pt>
                <c:pt idx="26">
                  <c:v>95.23660347668935</c:v>
                </c:pt>
                <c:pt idx="27">
                  <c:v>95.86919533913122</c:v>
                </c:pt>
                <c:pt idx="28">
                  <c:v>96.59940301937382</c:v>
                </c:pt>
                <c:pt idx="29">
                  <c:v>97.48629838661847</c:v>
                </c:pt>
                <c:pt idx="30">
                  <c:v>98.33679937399869</c:v>
                </c:pt>
                <c:pt idx="31">
                  <c:v>99.16030944839928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09448"/>
        <c:axId val="2101812616"/>
      </c:scatterChart>
      <c:valAx>
        <c:axId val="210180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12616"/>
        <c:crosses val="autoZero"/>
        <c:crossBetween val="midCat"/>
      </c:valAx>
      <c:valAx>
        <c:axId val="2101812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09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'980071'!$E$3969:$E$4000</c:f>
              <c:numCache>
                <c:formatCode>General</c:formatCode>
                <c:ptCount val="32"/>
                <c:pt idx="0">
                  <c:v>56.0</c:v>
                </c:pt>
                <c:pt idx="1">
                  <c:v>60.0</c:v>
                </c:pt>
                <c:pt idx="2">
                  <c:v>74.0</c:v>
                </c:pt>
                <c:pt idx="3">
                  <c:v>75.0</c:v>
                </c:pt>
                <c:pt idx="4">
                  <c:v>66.0</c:v>
                </c:pt>
                <c:pt idx="5">
                  <c:v>90.0</c:v>
                </c:pt>
                <c:pt idx="6">
                  <c:v>90.0</c:v>
                </c:pt>
                <c:pt idx="7">
                  <c:v>97.0</c:v>
                </c:pt>
                <c:pt idx="8">
                  <c:v>99.0</c:v>
                </c:pt>
                <c:pt idx="9">
                  <c:v>130.0</c:v>
                </c:pt>
                <c:pt idx="10">
                  <c:v>162.0</c:v>
                </c:pt>
                <c:pt idx="11">
                  <c:v>195.0</c:v>
                </c:pt>
                <c:pt idx="12">
                  <c:v>230.0</c:v>
                </c:pt>
                <c:pt idx="13">
                  <c:v>294.0</c:v>
                </c:pt>
                <c:pt idx="14">
                  <c:v>380.0</c:v>
                </c:pt>
                <c:pt idx="15">
                  <c:v>367.0</c:v>
                </c:pt>
                <c:pt idx="16">
                  <c:v>354.0</c:v>
                </c:pt>
                <c:pt idx="17">
                  <c:v>284.0</c:v>
                </c:pt>
                <c:pt idx="18">
                  <c:v>265.0</c:v>
                </c:pt>
                <c:pt idx="19">
                  <c:v>181.0</c:v>
                </c:pt>
                <c:pt idx="20">
                  <c:v>151.0</c:v>
                </c:pt>
                <c:pt idx="21">
                  <c:v>116.0</c:v>
                </c:pt>
                <c:pt idx="22">
                  <c:v>108.0</c:v>
                </c:pt>
                <c:pt idx="23">
                  <c:v>102.0</c:v>
                </c:pt>
                <c:pt idx="24">
                  <c:v>106.0</c:v>
                </c:pt>
                <c:pt idx="25">
                  <c:v>102.0</c:v>
                </c:pt>
                <c:pt idx="26">
                  <c:v>94.0</c:v>
                </c:pt>
                <c:pt idx="27">
                  <c:v>104.0</c:v>
                </c:pt>
                <c:pt idx="28">
                  <c:v>76.0</c:v>
                </c:pt>
                <c:pt idx="29">
                  <c:v>92.0</c:v>
                </c:pt>
                <c:pt idx="30">
                  <c:v>107.0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'980071'!$F$3969:$F$4000</c:f>
              <c:numCache>
                <c:formatCode>0</c:formatCode>
                <c:ptCount val="32"/>
                <c:pt idx="0">
                  <c:v>68.52700794005496</c:v>
                </c:pt>
                <c:pt idx="1">
                  <c:v>69.55206311133645</c:v>
                </c:pt>
                <c:pt idx="2">
                  <c:v>70.6498296735694</c:v>
                </c:pt>
                <c:pt idx="3">
                  <c:v>71.77803680863656</c:v>
                </c:pt>
                <c:pt idx="4">
                  <c:v>73.09670927643612</c:v>
                </c:pt>
                <c:pt idx="5">
                  <c:v>74.83555372012868</c:v>
                </c:pt>
                <c:pt idx="6">
                  <c:v>77.99783828213823</c:v>
                </c:pt>
                <c:pt idx="7">
                  <c:v>84.3432346520353</c:v>
                </c:pt>
                <c:pt idx="8">
                  <c:v>96.77065488155095</c:v>
                </c:pt>
                <c:pt idx="9">
                  <c:v>118.9428597533813</c:v>
                </c:pt>
                <c:pt idx="10">
                  <c:v>152.463579217304</c:v>
                </c:pt>
                <c:pt idx="11">
                  <c:v>200.8459553994678</c:v>
                </c:pt>
                <c:pt idx="12">
                  <c:v>257.4369998613702</c:v>
                </c:pt>
                <c:pt idx="13">
                  <c:v>309.2304465547582</c:v>
                </c:pt>
                <c:pt idx="14">
                  <c:v>348.899969148277</c:v>
                </c:pt>
                <c:pt idx="15">
                  <c:v>361.0194587909462</c:v>
                </c:pt>
                <c:pt idx="16">
                  <c:v>341.4813058356166</c:v>
                </c:pt>
                <c:pt idx="17">
                  <c:v>297.5241178495822</c:v>
                </c:pt>
                <c:pt idx="18">
                  <c:v>246.7997022213955</c:v>
                </c:pt>
                <c:pt idx="19">
                  <c:v>194.4516772830986</c:v>
                </c:pt>
                <c:pt idx="20">
                  <c:v>151.9239360110848</c:v>
                </c:pt>
                <c:pt idx="21">
                  <c:v>123.5298168512994</c:v>
                </c:pt>
                <c:pt idx="22">
                  <c:v>106.7157937810269</c:v>
                </c:pt>
                <c:pt idx="23">
                  <c:v>99.02963712997639</c:v>
                </c:pt>
                <c:pt idx="24">
                  <c:v>96.34260093825837</c:v>
                </c:pt>
                <c:pt idx="25">
                  <c:v>95.79042174818153</c:v>
                </c:pt>
                <c:pt idx="26">
                  <c:v>96.23907063050075</c:v>
                </c:pt>
                <c:pt idx="27">
                  <c:v>97.1630036213471</c:v>
                </c:pt>
                <c:pt idx="28">
                  <c:v>98.09742431642779</c:v>
                </c:pt>
                <c:pt idx="29">
                  <c:v>99.19725509852727</c:v>
                </c:pt>
                <c:pt idx="30">
                  <c:v>100.2428917504253</c:v>
                </c:pt>
                <c:pt idx="31">
                  <c:v>101.2533614897618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056856"/>
        <c:axId val="-2139060024"/>
      </c:scatterChart>
      <c:valAx>
        <c:axId val="-213905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060024"/>
        <c:crosses val="autoZero"/>
        <c:crossBetween val="midCat"/>
      </c:valAx>
      <c:valAx>
        <c:axId val="-213906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056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'980071'!$E$4019:$E$4050</c:f>
              <c:numCache>
                <c:formatCode>General</c:formatCode>
                <c:ptCount val="32"/>
                <c:pt idx="0">
                  <c:v>58.0</c:v>
                </c:pt>
                <c:pt idx="1">
                  <c:v>61.0</c:v>
                </c:pt>
                <c:pt idx="2">
                  <c:v>48.0</c:v>
                </c:pt>
                <c:pt idx="3">
                  <c:v>77.0</c:v>
                </c:pt>
                <c:pt idx="4">
                  <c:v>92.0</c:v>
                </c:pt>
                <c:pt idx="5">
                  <c:v>84.0</c:v>
                </c:pt>
                <c:pt idx="6">
                  <c:v>83.0</c:v>
                </c:pt>
                <c:pt idx="7">
                  <c:v>84.0</c:v>
                </c:pt>
                <c:pt idx="8">
                  <c:v>107.0</c:v>
                </c:pt>
                <c:pt idx="9">
                  <c:v>116.0</c:v>
                </c:pt>
                <c:pt idx="10">
                  <c:v>125.0</c:v>
                </c:pt>
                <c:pt idx="11">
                  <c:v>208.0</c:v>
                </c:pt>
                <c:pt idx="12">
                  <c:v>259.0</c:v>
                </c:pt>
                <c:pt idx="13">
                  <c:v>282.0</c:v>
                </c:pt>
                <c:pt idx="14">
                  <c:v>343.0</c:v>
                </c:pt>
                <c:pt idx="15">
                  <c:v>350.0</c:v>
                </c:pt>
                <c:pt idx="16">
                  <c:v>390.0</c:v>
                </c:pt>
                <c:pt idx="17">
                  <c:v>322.0</c:v>
                </c:pt>
                <c:pt idx="18">
                  <c:v>263.0</c:v>
                </c:pt>
                <c:pt idx="19">
                  <c:v>231.0</c:v>
                </c:pt>
                <c:pt idx="20">
                  <c:v>155.0</c:v>
                </c:pt>
                <c:pt idx="21">
                  <c:v>113.0</c:v>
                </c:pt>
                <c:pt idx="22">
                  <c:v>111.0</c:v>
                </c:pt>
                <c:pt idx="23">
                  <c:v>123.0</c:v>
                </c:pt>
                <c:pt idx="24">
                  <c:v>92.0</c:v>
                </c:pt>
                <c:pt idx="25">
                  <c:v>122.0</c:v>
                </c:pt>
                <c:pt idx="26">
                  <c:v>80.0</c:v>
                </c:pt>
                <c:pt idx="27">
                  <c:v>80.0</c:v>
                </c:pt>
                <c:pt idx="28">
                  <c:v>82.0</c:v>
                </c:pt>
                <c:pt idx="29">
                  <c:v>106.0</c:v>
                </c:pt>
                <c:pt idx="30">
                  <c:v>95.0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'980071'!$F$4019:$F$4050</c:f>
              <c:numCache>
                <c:formatCode>0</c:formatCode>
                <c:ptCount val="32"/>
                <c:pt idx="0">
                  <c:v>65.48072673355992</c:v>
                </c:pt>
                <c:pt idx="1">
                  <c:v>66.48018208979813</c:v>
                </c:pt>
                <c:pt idx="2">
                  <c:v>67.55126277645425</c:v>
                </c:pt>
                <c:pt idx="3">
                  <c:v>68.65289690107687</c:v>
                </c:pt>
                <c:pt idx="4">
                  <c:v>69.93858680328934</c:v>
                </c:pt>
                <c:pt idx="5">
                  <c:v>71.62108306169243</c:v>
                </c:pt>
                <c:pt idx="6">
                  <c:v>74.64023263910653</c:v>
                </c:pt>
                <c:pt idx="7">
                  <c:v>80.62178724380306</c:v>
                </c:pt>
                <c:pt idx="8">
                  <c:v>92.26119609924437</c:v>
                </c:pt>
                <c:pt idx="9">
                  <c:v>113.0530023670811</c:v>
                </c:pt>
                <c:pt idx="10">
                  <c:v>144.7662356397573</c:v>
                </c:pt>
                <c:pt idx="11">
                  <c:v>191.3534416733571</c:v>
                </c:pt>
                <c:pt idx="12">
                  <c:v>247.4762544089726</c:v>
                </c:pt>
                <c:pt idx="13">
                  <c:v>301.3167672103516</c:v>
                </c:pt>
                <c:pt idx="14">
                  <c:v>346.5364122088766</c:v>
                </c:pt>
                <c:pt idx="15">
                  <c:v>366.9638007222019</c:v>
                </c:pt>
                <c:pt idx="16">
                  <c:v>356.0064218132658</c:v>
                </c:pt>
                <c:pt idx="17">
                  <c:v>317.9167395095361</c:v>
                </c:pt>
                <c:pt idx="18">
                  <c:v>268.6828833086436</c:v>
                </c:pt>
                <c:pt idx="19">
                  <c:v>213.8444386646402</c:v>
                </c:pt>
                <c:pt idx="20">
                  <c:v>166.0437917136828</c:v>
                </c:pt>
                <c:pt idx="21">
                  <c:v>131.7873015994071</c:v>
                </c:pt>
                <c:pt idx="22">
                  <c:v>109.8513069951521</c:v>
                </c:pt>
                <c:pt idx="23">
                  <c:v>98.78823798678846</c:v>
                </c:pt>
                <c:pt idx="24">
                  <c:v>94.27767919265126</c:v>
                </c:pt>
                <c:pt idx="25">
                  <c:v>92.77894035182702</c:v>
                </c:pt>
                <c:pt idx="26">
                  <c:v>92.74867803107159</c:v>
                </c:pt>
                <c:pt idx="27">
                  <c:v>93.46663582878935</c:v>
                </c:pt>
                <c:pt idx="28">
                  <c:v>94.3240441858922</c:v>
                </c:pt>
                <c:pt idx="29">
                  <c:v>95.37755672975871</c:v>
                </c:pt>
                <c:pt idx="30">
                  <c:v>96.3922522640654</c:v>
                </c:pt>
                <c:pt idx="31">
                  <c:v>97.37603893693577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96712"/>
        <c:axId val="-2137893544"/>
      </c:scatterChart>
      <c:valAx>
        <c:axId val="-213789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893544"/>
        <c:crosses val="autoZero"/>
        <c:crossBetween val="midCat"/>
      </c:valAx>
      <c:valAx>
        <c:axId val="-2137893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896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'980071'!$E$4069:$E$4100</c:f>
              <c:numCache>
                <c:formatCode>General</c:formatCode>
                <c:ptCount val="32"/>
                <c:pt idx="0">
                  <c:v>62.0</c:v>
                </c:pt>
                <c:pt idx="1">
                  <c:v>66.0</c:v>
                </c:pt>
                <c:pt idx="2">
                  <c:v>75.0</c:v>
                </c:pt>
                <c:pt idx="3">
                  <c:v>87.0</c:v>
                </c:pt>
                <c:pt idx="4">
                  <c:v>75.0</c:v>
                </c:pt>
                <c:pt idx="5">
                  <c:v>92.0</c:v>
                </c:pt>
                <c:pt idx="6">
                  <c:v>90.0</c:v>
                </c:pt>
                <c:pt idx="7">
                  <c:v>81.0</c:v>
                </c:pt>
                <c:pt idx="8">
                  <c:v>107.0</c:v>
                </c:pt>
                <c:pt idx="9">
                  <c:v>110.0</c:v>
                </c:pt>
                <c:pt idx="10">
                  <c:v>157.0</c:v>
                </c:pt>
                <c:pt idx="11">
                  <c:v>192.0</c:v>
                </c:pt>
                <c:pt idx="12">
                  <c:v>256.0</c:v>
                </c:pt>
                <c:pt idx="13">
                  <c:v>311.0</c:v>
                </c:pt>
                <c:pt idx="14">
                  <c:v>349.0</c:v>
                </c:pt>
                <c:pt idx="15">
                  <c:v>392.0</c:v>
                </c:pt>
                <c:pt idx="16">
                  <c:v>359.0</c:v>
                </c:pt>
                <c:pt idx="17">
                  <c:v>312.0</c:v>
                </c:pt>
                <c:pt idx="18">
                  <c:v>239.0</c:v>
                </c:pt>
                <c:pt idx="19">
                  <c:v>176.0</c:v>
                </c:pt>
                <c:pt idx="20">
                  <c:v>151.0</c:v>
                </c:pt>
                <c:pt idx="21">
                  <c:v>139.0</c:v>
                </c:pt>
                <c:pt idx="22">
                  <c:v>104.0</c:v>
                </c:pt>
                <c:pt idx="23">
                  <c:v>87.0</c:v>
                </c:pt>
                <c:pt idx="24">
                  <c:v>110.0</c:v>
                </c:pt>
                <c:pt idx="25">
                  <c:v>99.0</c:v>
                </c:pt>
                <c:pt idx="26">
                  <c:v>98.0</c:v>
                </c:pt>
                <c:pt idx="27">
                  <c:v>79.0</c:v>
                </c:pt>
                <c:pt idx="28">
                  <c:v>111.0</c:v>
                </c:pt>
                <c:pt idx="29">
                  <c:v>94.0</c:v>
                </c:pt>
                <c:pt idx="30">
                  <c:v>94.0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'980071'!$F$4069:$F$4100</c:f>
              <c:numCache>
                <c:formatCode>0</c:formatCode>
                <c:ptCount val="32"/>
                <c:pt idx="0">
                  <c:v>74.23687314165592</c:v>
                </c:pt>
                <c:pt idx="1">
                  <c:v>74.91674942930983</c:v>
                </c:pt>
                <c:pt idx="2">
                  <c:v>75.6427238479057</c:v>
                </c:pt>
                <c:pt idx="3">
                  <c:v>76.38486563334674</c:v>
                </c:pt>
                <c:pt idx="4">
                  <c:v>77.25236368436964</c:v>
                </c:pt>
                <c:pt idx="5">
                  <c:v>78.42755228569188</c:v>
                </c:pt>
                <c:pt idx="6">
                  <c:v>80.71005946425177</c:v>
                </c:pt>
                <c:pt idx="7">
                  <c:v>85.69878755090139</c:v>
                </c:pt>
                <c:pt idx="8">
                  <c:v>96.2922005488281</c:v>
                </c:pt>
                <c:pt idx="9">
                  <c:v>116.5422579385865</c:v>
                </c:pt>
                <c:pt idx="10">
                  <c:v>148.9402150230024</c:v>
                </c:pt>
                <c:pt idx="11">
                  <c:v>197.989389716006</c:v>
                </c:pt>
                <c:pt idx="12">
                  <c:v>257.7174993728149</c:v>
                </c:pt>
                <c:pt idx="13">
                  <c:v>314.1931310076347</c:v>
                </c:pt>
                <c:pt idx="14">
                  <c:v>358.7686004193562</c:v>
                </c:pt>
                <c:pt idx="15">
                  <c:v>373.3854376071904</c:v>
                </c:pt>
                <c:pt idx="16">
                  <c:v>352.6334861681908</c:v>
                </c:pt>
                <c:pt idx="17">
                  <c:v>304.5582487621886</c:v>
                </c:pt>
                <c:pt idx="18">
                  <c:v>249.2490743329555</c:v>
                </c:pt>
                <c:pt idx="19">
                  <c:v>192.9692731204752</c:v>
                </c:pt>
                <c:pt idx="20">
                  <c:v>148.2919848452014</c:v>
                </c:pt>
                <c:pt idx="21">
                  <c:v>119.3520389932436</c:v>
                </c:pt>
                <c:pt idx="22">
                  <c:v>102.8113140020954</c:v>
                </c:pt>
                <c:pt idx="23">
                  <c:v>95.51051410391876</c:v>
                </c:pt>
                <c:pt idx="24">
                  <c:v>92.99441529427254</c:v>
                </c:pt>
                <c:pt idx="25">
                  <c:v>92.40372074912544</c:v>
                </c:pt>
                <c:pt idx="26">
                  <c:v>92.64580281665198</c:v>
                </c:pt>
                <c:pt idx="27">
                  <c:v>93.25358333518619</c:v>
                </c:pt>
                <c:pt idx="28">
                  <c:v>93.87575107934182</c:v>
                </c:pt>
                <c:pt idx="29">
                  <c:v>94.6075057741779</c:v>
                </c:pt>
                <c:pt idx="30">
                  <c:v>95.3024295255149</c:v>
                </c:pt>
                <c:pt idx="31">
                  <c:v>95.97368767106124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51256"/>
        <c:axId val="-2137848088"/>
      </c:scatterChart>
      <c:valAx>
        <c:axId val="-2137851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848088"/>
        <c:crosses val="autoZero"/>
        <c:crossBetween val="midCat"/>
      </c:valAx>
      <c:valAx>
        <c:axId val="-2137848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851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'980071'!$E$4119:$E$4150</c:f>
              <c:numCache>
                <c:formatCode>General</c:formatCode>
                <c:ptCount val="32"/>
                <c:pt idx="0">
                  <c:v>62.0</c:v>
                </c:pt>
                <c:pt idx="1">
                  <c:v>62.0</c:v>
                </c:pt>
                <c:pt idx="2">
                  <c:v>65.0</c:v>
                </c:pt>
                <c:pt idx="3">
                  <c:v>79.0</c:v>
                </c:pt>
                <c:pt idx="4">
                  <c:v>79.0</c:v>
                </c:pt>
                <c:pt idx="5">
                  <c:v>92.0</c:v>
                </c:pt>
                <c:pt idx="6">
                  <c:v>101.0</c:v>
                </c:pt>
                <c:pt idx="7">
                  <c:v>106.0</c:v>
                </c:pt>
                <c:pt idx="8">
                  <c:v>94.0</c:v>
                </c:pt>
                <c:pt idx="9">
                  <c:v>118.0</c:v>
                </c:pt>
                <c:pt idx="10">
                  <c:v>178.0</c:v>
                </c:pt>
                <c:pt idx="11">
                  <c:v>213.0</c:v>
                </c:pt>
                <c:pt idx="12">
                  <c:v>257.0</c:v>
                </c:pt>
                <c:pt idx="13">
                  <c:v>320.0</c:v>
                </c:pt>
                <c:pt idx="14">
                  <c:v>430.0</c:v>
                </c:pt>
                <c:pt idx="15">
                  <c:v>404.0</c:v>
                </c:pt>
                <c:pt idx="16">
                  <c:v>388.0</c:v>
                </c:pt>
                <c:pt idx="17">
                  <c:v>337.0</c:v>
                </c:pt>
                <c:pt idx="18">
                  <c:v>265.0</c:v>
                </c:pt>
                <c:pt idx="19">
                  <c:v>199.0</c:v>
                </c:pt>
                <c:pt idx="20">
                  <c:v>170.0</c:v>
                </c:pt>
                <c:pt idx="21">
                  <c:v>134.0</c:v>
                </c:pt>
                <c:pt idx="22">
                  <c:v>129.0</c:v>
                </c:pt>
                <c:pt idx="23">
                  <c:v>99.0</c:v>
                </c:pt>
                <c:pt idx="24">
                  <c:v>90.0</c:v>
                </c:pt>
                <c:pt idx="25">
                  <c:v>89.0</c:v>
                </c:pt>
                <c:pt idx="26">
                  <c:v>100.0</c:v>
                </c:pt>
                <c:pt idx="27">
                  <c:v>78.0</c:v>
                </c:pt>
                <c:pt idx="28">
                  <c:v>89.0</c:v>
                </c:pt>
                <c:pt idx="29">
                  <c:v>88.0</c:v>
                </c:pt>
                <c:pt idx="30">
                  <c:v>76.0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'980071'!$F$4119:$F$4150</c:f>
              <c:numCache>
                <c:formatCode>0</c:formatCode>
                <c:ptCount val="32"/>
                <c:pt idx="0">
                  <c:v>72.5107066662026</c:v>
                </c:pt>
                <c:pt idx="1">
                  <c:v>73.1315635476765</c:v>
                </c:pt>
                <c:pt idx="2">
                  <c:v>73.80935240958514</c:v>
                </c:pt>
                <c:pt idx="3">
                  <c:v>74.54825187405898</c:v>
                </c:pt>
                <c:pt idx="4">
                  <c:v>75.53072950553654</c:v>
                </c:pt>
                <c:pt idx="5">
                  <c:v>77.06592462165514</c:v>
                </c:pt>
                <c:pt idx="6">
                  <c:v>80.26535673234979</c:v>
                </c:pt>
                <c:pt idx="7">
                  <c:v>87.1491131815351</c:v>
                </c:pt>
                <c:pt idx="8">
                  <c:v>100.9346926986123</c:v>
                </c:pt>
                <c:pt idx="9">
                  <c:v>125.5883417973833</c:v>
                </c:pt>
                <c:pt idx="10">
                  <c:v>162.7586655370072</c:v>
                </c:pt>
                <c:pt idx="11">
                  <c:v>216.3281784816598</c:v>
                </c:pt>
                <c:pt idx="12">
                  <c:v>279.1944914778584</c:v>
                </c:pt>
                <c:pt idx="13">
                  <c:v>337.4059804146707</c:v>
                </c:pt>
                <c:pt idx="14">
                  <c:v>383.3925511447147</c:v>
                </c:pt>
                <c:pt idx="15">
                  <c:v>399.9354588449202</c:v>
                </c:pt>
                <c:pt idx="16">
                  <c:v>381.4726078534169</c:v>
                </c:pt>
                <c:pt idx="17">
                  <c:v>334.5761700862846</c:v>
                </c:pt>
                <c:pt idx="18">
                  <c:v>277.9691592573313</c:v>
                </c:pt>
                <c:pt idx="19">
                  <c:v>217.3161080615815</c:v>
                </c:pt>
                <c:pt idx="20">
                  <c:v>165.9987847657216</c:v>
                </c:pt>
                <c:pt idx="21">
                  <c:v>130.0931755095827</c:v>
                </c:pt>
                <c:pt idx="22">
                  <c:v>107.5214459572406</c:v>
                </c:pt>
                <c:pt idx="23">
                  <c:v>96.23436728291082</c:v>
                </c:pt>
                <c:pt idx="24">
                  <c:v>91.55457997781953</c:v>
                </c:pt>
                <c:pt idx="25">
                  <c:v>89.83070689010849</c:v>
                </c:pt>
                <c:pt idx="26">
                  <c:v>89.48557308229266</c:v>
                </c:pt>
                <c:pt idx="27">
                  <c:v>89.82174319210982</c:v>
                </c:pt>
                <c:pt idx="28">
                  <c:v>90.32452054533304</c:v>
                </c:pt>
                <c:pt idx="29">
                  <c:v>90.96698269096431</c:v>
                </c:pt>
                <c:pt idx="30">
                  <c:v>91.59175119019444</c:v>
                </c:pt>
                <c:pt idx="31">
                  <c:v>92.19872292888104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05912"/>
        <c:axId val="-2137802744"/>
      </c:scatterChart>
      <c:valAx>
        <c:axId val="-213780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802744"/>
        <c:crosses val="autoZero"/>
        <c:crossBetween val="midCat"/>
      </c:valAx>
      <c:valAx>
        <c:axId val="-213780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805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'980071'!$E$4169:$E$4200</c:f>
              <c:numCache>
                <c:formatCode>General</c:formatCode>
                <c:ptCount val="32"/>
                <c:pt idx="0">
                  <c:v>72.0</c:v>
                </c:pt>
                <c:pt idx="1">
                  <c:v>59.0</c:v>
                </c:pt>
                <c:pt idx="2">
                  <c:v>53.0</c:v>
                </c:pt>
                <c:pt idx="3">
                  <c:v>62.0</c:v>
                </c:pt>
                <c:pt idx="4">
                  <c:v>72.0</c:v>
                </c:pt>
                <c:pt idx="5">
                  <c:v>82.0</c:v>
                </c:pt>
                <c:pt idx="6">
                  <c:v>95.0</c:v>
                </c:pt>
                <c:pt idx="7">
                  <c:v>120.0</c:v>
                </c:pt>
                <c:pt idx="8">
                  <c:v>108.0</c:v>
                </c:pt>
                <c:pt idx="9">
                  <c:v>158.0</c:v>
                </c:pt>
                <c:pt idx="10">
                  <c:v>160.0</c:v>
                </c:pt>
                <c:pt idx="11">
                  <c:v>186.0</c:v>
                </c:pt>
                <c:pt idx="12">
                  <c:v>260.0</c:v>
                </c:pt>
                <c:pt idx="13">
                  <c:v>263.0</c:v>
                </c:pt>
                <c:pt idx="14">
                  <c:v>366.0</c:v>
                </c:pt>
                <c:pt idx="15">
                  <c:v>391.0</c:v>
                </c:pt>
                <c:pt idx="16">
                  <c:v>396.0</c:v>
                </c:pt>
                <c:pt idx="17">
                  <c:v>347.0</c:v>
                </c:pt>
                <c:pt idx="18">
                  <c:v>277.0</c:v>
                </c:pt>
                <c:pt idx="19">
                  <c:v>186.0</c:v>
                </c:pt>
                <c:pt idx="20">
                  <c:v>150.0</c:v>
                </c:pt>
                <c:pt idx="21">
                  <c:v>114.0</c:v>
                </c:pt>
                <c:pt idx="22">
                  <c:v>131.0</c:v>
                </c:pt>
                <c:pt idx="23">
                  <c:v>90.0</c:v>
                </c:pt>
                <c:pt idx="24">
                  <c:v>108.0</c:v>
                </c:pt>
                <c:pt idx="25">
                  <c:v>92.0</c:v>
                </c:pt>
                <c:pt idx="26">
                  <c:v>92.0</c:v>
                </c:pt>
                <c:pt idx="27">
                  <c:v>95.0</c:v>
                </c:pt>
                <c:pt idx="28">
                  <c:v>80.0</c:v>
                </c:pt>
                <c:pt idx="29">
                  <c:v>90.0</c:v>
                </c:pt>
                <c:pt idx="30">
                  <c:v>78.0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'980071'!$F$4169:$F$4200</c:f>
              <c:numCache>
                <c:formatCode>0</c:formatCode>
                <c:ptCount val="32"/>
                <c:pt idx="0">
                  <c:v>69.2147230684006</c:v>
                </c:pt>
                <c:pt idx="1">
                  <c:v>69.80940308990948</c:v>
                </c:pt>
                <c:pt idx="2">
                  <c:v>70.47357790121085</c:v>
                </c:pt>
                <c:pt idx="3">
                  <c:v>71.23522919744935</c:v>
                </c:pt>
                <c:pt idx="4">
                  <c:v>72.31949052527265</c:v>
                </c:pt>
                <c:pt idx="5">
                  <c:v>74.08210677821678</c:v>
                </c:pt>
                <c:pt idx="6">
                  <c:v>77.71847497828912</c:v>
                </c:pt>
                <c:pt idx="7">
                  <c:v>85.21535466469906</c:v>
                </c:pt>
                <c:pt idx="8">
                  <c:v>99.46572633507743</c:v>
                </c:pt>
                <c:pt idx="9">
                  <c:v>123.7237576963078</c:v>
                </c:pt>
                <c:pt idx="10">
                  <c:v>158.8119582940345</c:v>
                </c:pt>
                <c:pt idx="11">
                  <c:v>207.7093682777397</c:v>
                </c:pt>
                <c:pt idx="12">
                  <c:v>263.6796943609253</c:v>
                </c:pt>
                <c:pt idx="13">
                  <c:v>314.7891446660534</c:v>
                </c:pt>
                <c:pt idx="14">
                  <c:v>355.2097285891538</c:v>
                </c:pt>
                <c:pt idx="15">
                  <c:v>370.659347473346</c:v>
                </c:pt>
                <c:pt idx="16">
                  <c:v>356.3259355624684</c:v>
                </c:pt>
                <c:pt idx="17">
                  <c:v>317.0467609309071</c:v>
                </c:pt>
                <c:pt idx="18">
                  <c:v>268.0323715162193</c:v>
                </c:pt>
                <c:pt idx="19">
                  <c:v>213.6956256703096</c:v>
                </c:pt>
                <c:pt idx="20">
                  <c:v>165.787634959252</c:v>
                </c:pt>
                <c:pt idx="21">
                  <c:v>130.5816235859471</c:v>
                </c:pt>
                <c:pt idx="22">
                  <c:v>107.1068229441941</c:v>
                </c:pt>
                <c:pt idx="23">
                  <c:v>94.49254069425755</c:v>
                </c:pt>
                <c:pt idx="24">
                  <c:v>88.77645134634231</c:v>
                </c:pt>
                <c:pt idx="25">
                  <c:v>86.36735296441145</c:v>
                </c:pt>
                <c:pt idx="26">
                  <c:v>85.59937827565682</c:v>
                </c:pt>
                <c:pt idx="27">
                  <c:v>85.71762221367512</c:v>
                </c:pt>
                <c:pt idx="28">
                  <c:v>86.12661880927099</c:v>
                </c:pt>
                <c:pt idx="29">
                  <c:v>86.70882753380684</c:v>
                </c:pt>
                <c:pt idx="30">
                  <c:v>87.2935132076592</c:v>
                </c:pt>
                <c:pt idx="31">
                  <c:v>87.86667051276262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760504"/>
        <c:axId val="-2137757336"/>
      </c:scatterChart>
      <c:valAx>
        <c:axId val="-213776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757336"/>
        <c:crosses val="autoZero"/>
        <c:crossBetween val="midCat"/>
      </c:valAx>
      <c:valAx>
        <c:axId val="-2137757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76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'980071'!$E$4219:$E$4250</c:f>
              <c:numCache>
                <c:formatCode>General</c:formatCode>
                <c:ptCount val="32"/>
                <c:pt idx="0">
                  <c:v>65.0</c:v>
                </c:pt>
                <c:pt idx="1">
                  <c:v>49.0</c:v>
                </c:pt>
                <c:pt idx="2">
                  <c:v>55.0</c:v>
                </c:pt>
                <c:pt idx="3">
                  <c:v>58.0</c:v>
                </c:pt>
                <c:pt idx="4">
                  <c:v>71.0</c:v>
                </c:pt>
                <c:pt idx="5">
                  <c:v>81.0</c:v>
                </c:pt>
                <c:pt idx="6">
                  <c:v>110.0</c:v>
                </c:pt>
                <c:pt idx="7">
                  <c:v>102.0</c:v>
                </c:pt>
                <c:pt idx="8">
                  <c:v>106.0</c:v>
                </c:pt>
                <c:pt idx="9">
                  <c:v>132.0</c:v>
                </c:pt>
                <c:pt idx="10">
                  <c:v>164.0</c:v>
                </c:pt>
                <c:pt idx="11">
                  <c:v>200.0</c:v>
                </c:pt>
                <c:pt idx="12">
                  <c:v>257.0</c:v>
                </c:pt>
                <c:pt idx="13">
                  <c:v>326.0</c:v>
                </c:pt>
                <c:pt idx="14">
                  <c:v>360.0</c:v>
                </c:pt>
                <c:pt idx="15">
                  <c:v>394.0</c:v>
                </c:pt>
                <c:pt idx="16">
                  <c:v>365.0</c:v>
                </c:pt>
                <c:pt idx="17">
                  <c:v>332.0</c:v>
                </c:pt>
                <c:pt idx="18">
                  <c:v>257.0</c:v>
                </c:pt>
                <c:pt idx="19">
                  <c:v>190.0</c:v>
                </c:pt>
                <c:pt idx="20">
                  <c:v>156.0</c:v>
                </c:pt>
                <c:pt idx="21">
                  <c:v>120.0</c:v>
                </c:pt>
                <c:pt idx="22">
                  <c:v>120.0</c:v>
                </c:pt>
                <c:pt idx="23">
                  <c:v>95.0</c:v>
                </c:pt>
                <c:pt idx="24">
                  <c:v>82.0</c:v>
                </c:pt>
                <c:pt idx="25">
                  <c:v>86.0</c:v>
                </c:pt>
                <c:pt idx="26">
                  <c:v>104.0</c:v>
                </c:pt>
                <c:pt idx="27">
                  <c:v>87.0</c:v>
                </c:pt>
                <c:pt idx="28">
                  <c:v>85.0</c:v>
                </c:pt>
                <c:pt idx="29">
                  <c:v>85.0</c:v>
                </c:pt>
                <c:pt idx="30">
                  <c:v>67.0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'980071'!$F$4219:$F$4250</c:f>
              <c:numCache>
                <c:formatCode>0</c:formatCode>
                <c:ptCount val="32"/>
                <c:pt idx="0">
                  <c:v>63.72951979507976</c:v>
                </c:pt>
                <c:pt idx="1">
                  <c:v>64.4081070001133</c:v>
                </c:pt>
                <c:pt idx="2">
                  <c:v>65.18376357601986</c:v>
                </c:pt>
                <c:pt idx="3">
                  <c:v>66.11341509937953</c:v>
                </c:pt>
                <c:pt idx="4">
                  <c:v>67.50195642196895</c:v>
                </c:pt>
                <c:pt idx="5">
                  <c:v>69.80282447146696</c:v>
                </c:pt>
                <c:pt idx="6">
                  <c:v>74.4778086203944</c:v>
                </c:pt>
                <c:pt idx="7">
                  <c:v>83.77463590250063</c:v>
                </c:pt>
                <c:pt idx="8">
                  <c:v>100.6999677335012</c:v>
                </c:pt>
                <c:pt idx="9">
                  <c:v>128.2897943172381</c:v>
                </c:pt>
                <c:pt idx="10">
                  <c:v>166.6106764296477</c:v>
                </c:pt>
                <c:pt idx="11">
                  <c:v>217.9644902124471</c:v>
                </c:pt>
                <c:pt idx="12">
                  <c:v>274.4787707254037</c:v>
                </c:pt>
                <c:pt idx="13">
                  <c:v>323.9754136058083</c:v>
                </c:pt>
                <c:pt idx="14">
                  <c:v>360.8354436586249</c:v>
                </c:pt>
                <c:pt idx="15">
                  <c:v>371.9762778942926</c:v>
                </c:pt>
                <c:pt idx="16">
                  <c:v>354.0111572628907</c:v>
                </c:pt>
                <c:pt idx="17">
                  <c:v>312.6463932975879</c:v>
                </c:pt>
                <c:pt idx="18">
                  <c:v>263.0705389838055</c:v>
                </c:pt>
                <c:pt idx="19">
                  <c:v>209.0603205536856</c:v>
                </c:pt>
                <c:pt idx="20">
                  <c:v>161.7950953471328</c:v>
                </c:pt>
                <c:pt idx="21">
                  <c:v>127.0783482598709</c:v>
                </c:pt>
                <c:pt idx="22">
                  <c:v>103.8153694477344</c:v>
                </c:pt>
                <c:pt idx="23">
                  <c:v>91.1989818977266</c:v>
                </c:pt>
                <c:pt idx="24">
                  <c:v>85.41698967366734</c:v>
                </c:pt>
                <c:pt idx="25">
                  <c:v>82.95578699182971</c:v>
                </c:pt>
                <c:pt idx="26">
                  <c:v>82.17424921918999</c:v>
                </c:pt>
                <c:pt idx="27">
                  <c:v>82.32279661446175</c:v>
                </c:pt>
                <c:pt idx="28">
                  <c:v>82.78241604517666</c:v>
                </c:pt>
                <c:pt idx="29">
                  <c:v>83.43574608329067</c:v>
                </c:pt>
                <c:pt idx="30">
                  <c:v>84.09313942185576</c:v>
                </c:pt>
                <c:pt idx="31">
                  <c:v>84.73834212344491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715096"/>
        <c:axId val="-2137711928"/>
      </c:scatterChart>
      <c:valAx>
        <c:axId val="-2137715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711928"/>
        <c:crosses val="autoZero"/>
        <c:crossBetween val="midCat"/>
      </c:valAx>
      <c:valAx>
        <c:axId val="-2137711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715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'980071'!$E$4269:$E$4300</c:f>
              <c:numCache>
                <c:formatCode>General</c:formatCode>
                <c:ptCount val="32"/>
                <c:pt idx="0">
                  <c:v>62.0</c:v>
                </c:pt>
                <c:pt idx="1">
                  <c:v>74.0</c:v>
                </c:pt>
                <c:pt idx="2">
                  <c:v>67.0</c:v>
                </c:pt>
                <c:pt idx="3">
                  <c:v>61.0</c:v>
                </c:pt>
                <c:pt idx="4">
                  <c:v>82.0</c:v>
                </c:pt>
                <c:pt idx="5">
                  <c:v>86.0</c:v>
                </c:pt>
                <c:pt idx="6">
                  <c:v>90.0</c:v>
                </c:pt>
                <c:pt idx="7">
                  <c:v>70.0</c:v>
                </c:pt>
                <c:pt idx="8">
                  <c:v>121.0</c:v>
                </c:pt>
                <c:pt idx="9">
                  <c:v>152.0</c:v>
                </c:pt>
                <c:pt idx="10">
                  <c:v>158.0</c:v>
                </c:pt>
                <c:pt idx="11">
                  <c:v>202.0</c:v>
                </c:pt>
                <c:pt idx="12">
                  <c:v>246.0</c:v>
                </c:pt>
                <c:pt idx="13">
                  <c:v>323.0</c:v>
                </c:pt>
                <c:pt idx="14">
                  <c:v>362.0</c:v>
                </c:pt>
                <c:pt idx="15">
                  <c:v>393.0</c:v>
                </c:pt>
                <c:pt idx="16">
                  <c:v>416.0</c:v>
                </c:pt>
                <c:pt idx="17">
                  <c:v>331.0</c:v>
                </c:pt>
                <c:pt idx="18">
                  <c:v>258.0</c:v>
                </c:pt>
                <c:pt idx="19">
                  <c:v>222.0</c:v>
                </c:pt>
                <c:pt idx="20">
                  <c:v>158.0</c:v>
                </c:pt>
                <c:pt idx="21">
                  <c:v>137.0</c:v>
                </c:pt>
                <c:pt idx="22">
                  <c:v>107.0</c:v>
                </c:pt>
                <c:pt idx="23">
                  <c:v>91.0</c:v>
                </c:pt>
                <c:pt idx="24">
                  <c:v>96.0</c:v>
                </c:pt>
                <c:pt idx="25">
                  <c:v>82.0</c:v>
                </c:pt>
                <c:pt idx="26">
                  <c:v>90.0</c:v>
                </c:pt>
                <c:pt idx="27">
                  <c:v>81.0</c:v>
                </c:pt>
                <c:pt idx="28">
                  <c:v>73.0</c:v>
                </c:pt>
                <c:pt idx="29">
                  <c:v>105.0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'980071'!$F$4269:$F$4300</c:f>
              <c:numCache>
                <c:formatCode>0</c:formatCode>
                <c:ptCount val="32"/>
                <c:pt idx="0">
                  <c:v>70.35852766525235</c:v>
                </c:pt>
                <c:pt idx="1">
                  <c:v>70.87253401247821</c:v>
                </c:pt>
                <c:pt idx="2">
                  <c:v>71.44724034583268</c:v>
                </c:pt>
                <c:pt idx="3">
                  <c:v>72.1110258481924</c:v>
                </c:pt>
                <c:pt idx="4">
                  <c:v>73.07505118099397</c:v>
                </c:pt>
                <c:pt idx="5">
                  <c:v>74.68938508007618</c:v>
                </c:pt>
                <c:pt idx="6">
                  <c:v>78.12387812474158</c:v>
                </c:pt>
                <c:pt idx="7">
                  <c:v>85.4002112268687</c:v>
                </c:pt>
                <c:pt idx="8">
                  <c:v>99.54811639896103</c:v>
                </c:pt>
                <c:pt idx="9">
                  <c:v>124.0911718963692</c:v>
                </c:pt>
                <c:pt idx="10">
                  <c:v>160.1561745292174</c:v>
                </c:pt>
                <c:pt idx="11">
                  <c:v>211.1138241075866</c:v>
                </c:pt>
                <c:pt idx="12">
                  <c:v>270.171737982681</c:v>
                </c:pt>
                <c:pt idx="13">
                  <c:v>324.7115284142303</c:v>
                </c:pt>
                <c:pt idx="14">
                  <c:v>368.3991597255752</c:v>
                </c:pt>
                <c:pt idx="15">
                  <c:v>385.6802134987835</c:v>
                </c:pt>
                <c:pt idx="16">
                  <c:v>371.0616272697542</c:v>
                </c:pt>
                <c:pt idx="17">
                  <c:v>329.5503165146584</c:v>
                </c:pt>
                <c:pt idx="18">
                  <c:v>277.4506296447952</c:v>
                </c:pt>
                <c:pt idx="19">
                  <c:v>219.6682505410375</c:v>
                </c:pt>
                <c:pt idx="20">
                  <c:v>168.8478731495734</c:v>
                </c:pt>
                <c:pt idx="21">
                  <c:v>131.6734832052594</c:v>
                </c:pt>
                <c:pt idx="22">
                  <c:v>107.0391117074232</c:v>
                </c:pt>
                <c:pt idx="23">
                  <c:v>93.89042938970598</c:v>
                </c:pt>
                <c:pt idx="24">
                  <c:v>87.95831822492646</c:v>
                </c:pt>
                <c:pt idx="25">
                  <c:v>85.44649352076694</c:v>
                </c:pt>
                <c:pt idx="26">
                  <c:v>84.60415557421406</c:v>
                </c:pt>
                <c:pt idx="27">
                  <c:v>84.64793862504002</c:v>
                </c:pt>
                <c:pt idx="28">
                  <c:v>84.98753806660788</c:v>
                </c:pt>
                <c:pt idx="29">
                  <c:v>85.48710418824536</c:v>
                </c:pt>
                <c:pt idx="30">
                  <c:v>85.9920294405965</c:v>
                </c:pt>
                <c:pt idx="31">
                  <c:v>86.4875608610049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669688"/>
        <c:axId val="-2137666520"/>
      </c:scatterChart>
      <c:valAx>
        <c:axId val="-213766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666520"/>
        <c:crosses val="autoZero"/>
        <c:crossBetween val="midCat"/>
      </c:valAx>
      <c:valAx>
        <c:axId val="-2137666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669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'980071'!$E$4319:$E$4350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66.0</c:v>
                </c:pt>
                <c:pt idx="3">
                  <c:v>73.0</c:v>
                </c:pt>
                <c:pt idx="4">
                  <c:v>74.0</c:v>
                </c:pt>
                <c:pt idx="5">
                  <c:v>83.0</c:v>
                </c:pt>
                <c:pt idx="6">
                  <c:v>89.0</c:v>
                </c:pt>
                <c:pt idx="7">
                  <c:v>84.0</c:v>
                </c:pt>
                <c:pt idx="8">
                  <c:v>114.0</c:v>
                </c:pt>
                <c:pt idx="9">
                  <c:v>148.0</c:v>
                </c:pt>
                <c:pt idx="10">
                  <c:v>170.0</c:v>
                </c:pt>
                <c:pt idx="11">
                  <c:v>203.0</c:v>
                </c:pt>
                <c:pt idx="12">
                  <c:v>273.0</c:v>
                </c:pt>
                <c:pt idx="13">
                  <c:v>317.0</c:v>
                </c:pt>
                <c:pt idx="14">
                  <c:v>388.0</c:v>
                </c:pt>
                <c:pt idx="15">
                  <c:v>383.0</c:v>
                </c:pt>
                <c:pt idx="16">
                  <c:v>401.0</c:v>
                </c:pt>
                <c:pt idx="17">
                  <c:v>299.0</c:v>
                </c:pt>
                <c:pt idx="18">
                  <c:v>262.0</c:v>
                </c:pt>
                <c:pt idx="19">
                  <c:v>227.0</c:v>
                </c:pt>
                <c:pt idx="20">
                  <c:v>135.0</c:v>
                </c:pt>
                <c:pt idx="21">
                  <c:v>130.0</c:v>
                </c:pt>
                <c:pt idx="22">
                  <c:v>121.0</c:v>
                </c:pt>
                <c:pt idx="23">
                  <c:v>117.0</c:v>
                </c:pt>
                <c:pt idx="24">
                  <c:v>98.0</c:v>
                </c:pt>
                <c:pt idx="25">
                  <c:v>108.0</c:v>
                </c:pt>
                <c:pt idx="26">
                  <c:v>90.0</c:v>
                </c:pt>
                <c:pt idx="27">
                  <c:v>83.0</c:v>
                </c:pt>
                <c:pt idx="28">
                  <c:v>97.0</c:v>
                </c:pt>
                <c:pt idx="29">
                  <c:v>87.0</c:v>
                </c:pt>
                <c:pt idx="30">
                  <c:v>96.0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'980071'!$F$4319:$F$4350</c:f>
              <c:numCache>
                <c:formatCode>0</c:formatCode>
                <c:ptCount val="32"/>
                <c:pt idx="0">
                  <c:v>67.5209412252276</c:v>
                </c:pt>
                <c:pt idx="1">
                  <c:v>68.3358429651266</c:v>
                </c:pt>
                <c:pt idx="2">
                  <c:v>69.24553428980878</c:v>
                </c:pt>
                <c:pt idx="3">
                  <c:v>70.2826643334939</c:v>
                </c:pt>
                <c:pt idx="4">
                  <c:v>71.73172695445116</c:v>
                </c:pt>
                <c:pt idx="5">
                  <c:v>74.0160082322091</c:v>
                </c:pt>
                <c:pt idx="6">
                  <c:v>78.56464492293358</c:v>
                </c:pt>
                <c:pt idx="7">
                  <c:v>87.62118845026113</c:v>
                </c:pt>
                <c:pt idx="8">
                  <c:v>104.2903734714695</c:v>
                </c:pt>
                <c:pt idx="9">
                  <c:v>131.821917058616</c:v>
                </c:pt>
                <c:pt idx="10">
                  <c:v>170.515224848281</c:v>
                </c:pt>
                <c:pt idx="11">
                  <c:v>222.8590447545991</c:v>
                </c:pt>
                <c:pt idx="12">
                  <c:v>280.8223376817572</c:v>
                </c:pt>
                <c:pt idx="13">
                  <c:v>331.6750335230514</c:v>
                </c:pt>
                <c:pt idx="14">
                  <c:v>369.3144143276491</c:v>
                </c:pt>
                <c:pt idx="15">
                  <c:v>380.0731039937208</c:v>
                </c:pt>
                <c:pt idx="16">
                  <c:v>360.6158175434859</c:v>
                </c:pt>
                <c:pt idx="17">
                  <c:v>317.2975029100766</c:v>
                </c:pt>
                <c:pt idx="18">
                  <c:v>266.2125550685737</c:v>
                </c:pt>
                <c:pt idx="19">
                  <c:v>211.4321354863782</c:v>
                </c:pt>
                <c:pt idx="20">
                  <c:v>164.3773861946382</c:v>
                </c:pt>
                <c:pt idx="21">
                  <c:v>130.5695001957767</c:v>
                </c:pt>
                <c:pt idx="22">
                  <c:v>108.5229285433508</c:v>
                </c:pt>
                <c:pt idx="23">
                  <c:v>96.98515517740205</c:v>
                </c:pt>
                <c:pt idx="24">
                  <c:v>91.95912506633244</c:v>
                </c:pt>
                <c:pt idx="25">
                  <c:v>90.01338194629714</c:v>
                </c:pt>
                <c:pt idx="26">
                  <c:v>89.60151407995061</c:v>
                </c:pt>
                <c:pt idx="27">
                  <c:v>90.01060435263561</c:v>
                </c:pt>
                <c:pt idx="28">
                  <c:v>90.64340149906442</c:v>
                </c:pt>
                <c:pt idx="29">
                  <c:v>91.46632421419965</c:v>
                </c:pt>
                <c:pt idx="30">
                  <c:v>92.27331052738759</c:v>
                </c:pt>
                <c:pt idx="31">
                  <c:v>93.05968853653187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624280"/>
        <c:axId val="-2137621112"/>
      </c:scatterChart>
      <c:valAx>
        <c:axId val="-213762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621112"/>
        <c:crosses val="autoZero"/>
        <c:crossBetween val="midCat"/>
      </c:valAx>
      <c:valAx>
        <c:axId val="-2137621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624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'980071'!$E$4369:$E$4400</c:f>
              <c:numCache>
                <c:formatCode>General</c:formatCode>
                <c:ptCount val="32"/>
                <c:pt idx="0">
                  <c:v>76.0</c:v>
                </c:pt>
                <c:pt idx="1">
                  <c:v>51.0</c:v>
                </c:pt>
                <c:pt idx="2">
                  <c:v>75.0</c:v>
                </c:pt>
                <c:pt idx="3">
                  <c:v>61.0</c:v>
                </c:pt>
                <c:pt idx="4">
                  <c:v>75.0</c:v>
                </c:pt>
                <c:pt idx="5">
                  <c:v>74.0</c:v>
                </c:pt>
                <c:pt idx="6">
                  <c:v>90.0</c:v>
                </c:pt>
                <c:pt idx="7">
                  <c:v>84.0</c:v>
                </c:pt>
                <c:pt idx="8">
                  <c:v>121.0</c:v>
                </c:pt>
                <c:pt idx="9">
                  <c:v>140.0</c:v>
                </c:pt>
                <c:pt idx="10">
                  <c:v>168.0</c:v>
                </c:pt>
                <c:pt idx="11">
                  <c:v>193.0</c:v>
                </c:pt>
                <c:pt idx="12">
                  <c:v>239.0</c:v>
                </c:pt>
                <c:pt idx="13">
                  <c:v>249.0</c:v>
                </c:pt>
                <c:pt idx="14">
                  <c:v>326.0</c:v>
                </c:pt>
                <c:pt idx="15">
                  <c:v>377.0</c:v>
                </c:pt>
                <c:pt idx="16">
                  <c:v>318.0</c:v>
                </c:pt>
                <c:pt idx="17">
                  <c:v>297.0</c:v>
                </c:pt>
                <c:pt idx="18">
                  <c:v>255.0</c:v>
                </c:pt>
                <c:pt idx="19">
                  <c:v>181.0</c:v>
                </c:pt>
                <c:pt idx="20">
                  <c:v>122.0</c:v>
                </c:pt>
                <c:pt idx="21">
                  <c:v>119.0</c:v>
                </c:pt>
                <c:pt idx="22">
                  <c:v>111.0</c:v>
                </c:pt>
                <c:pt idx="23">
                  <c:v>99.0</c:v>
                </c:pt>
                <c:pt idx="24">
                  <c:v>105.0</c:v>
                </c:pt>
                <c:pt idx="25">
                  <c:v>109.0</c:v>
                </c:pt>
                <c:pt idx="26">
                  <c:v>103.0</c:v>
                </c:pt>
                <c:pt idx="27">
                  <c:v>85.0</c:v>
                </c:pt>
                <c:pt idx="28">
                  <c:v>75.0</c:v>
                </c:pt>
                <c:pt idx="29">
                  <c:v>79.0</c:v>
                </c:pt>
                <c:pt idx="30">
                  <c:v>96.0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'980071'!$F$4369:$F$4400</c:f>
              <c:numCache>
                <c:formatCode>0</c:formatCode>
                <c:ptCount val="32"/>
                <c:pt idx="0">
                  <c:v>67.8427280235874</c:v>
                </c:pt>
                <c:pt idx="1">
                  <c:v>68.60190288136434</c:v>
                </c:pt>
                <c:pt idx="2">
                  <c:v>69.4536365782573</c:v>
                </c:pt>
                <c:pt idx="3">
                  <c:v>70.43206856221643</c:v>
                </c:pt>
                <c:pt idx="4">
                  <c:v>71.80441742368703</c:v>
                </c:pt>
                <c:pt idx="5">
                  <c:v>73.95293489749496</c:v>
                </c:pt>
                <c:pt idx="6">
                  <c:v>78.1609216173472</c:v>
                </c:pt>
                <c:pt idx="7">
                  <c:v>86.36520726205933</c:v>
                </c:pt>
                <c:pt idx="8">
                  <c:v>101.1536593236684</c:v>
                </c:pt>
                <c:pt idx="9">
                  <c:v>125.1195664448259</c:v>
                </c:pt>
                <c:pt idx="10">
                  <c:v>158.2520391940642</c:v>
                </c:pt>
                <c:pt idx="11">
                  <c:v>202.4236032843309</c:v>
                </c:pt>
                <c:pt idx="12">
                  <c:v>250.6960624075534</c:v>
                </c:pt>
                <c:pt idx="13">
                  <c:v>292.5388263996887</c:v>
                </c:pt>
                <c:pt idx="14">
                  <c:v>323.0646081868222</c:v>
                </c:pt>
                <c:pt idx="15">
                  <c:v>331.2937605357939</c:v>
                </c:pt>
                <c:pt idx="16">
                  <c:v>314.7392254470162</c:v>
                </c:pt>
                <c:pt idx="17">
                  <c:v>278.7052883154855</c:v>
                </c:pt>
                <c:pt idx="18">
                  <c:v>236.3648146098029</c:v>
                </c:pt>
                <c:pt idx="19">
                  <c:v>190.9033680857247</c:v>
                </c:pt>
                <c:pt idx="20">
                  <c:v>151.6797979659963</c:v>
                </c:pt>
                <c:pt idx="21">
                  <c:v>123.3017595487782</c:v>
                </c:pt>
                <c:pt idx="22">
                  <c:v>104.626150420987</c:v>
                </c:pt>
                <c:pt idx="23">
                  <c:v>94.74646842701805</c:v>
                </c:pt>
                <c:pt idx="24">
                  <c:v>90.39661834174074</c:v>
                </c:pt>
                <c:pt idx="25">
                  <c:v>88.69993271368678</c:v>
                </c:pt>
                <c:pt idx="26">
                  <c:v>88.3475918867402</c:v>
                </c:pt>
                <c:pt idx="27">
                  <c:v>88.72942135314841</c:v>
                </c:pt>
                <c:pt idx="28">
                  <c:v>89.31454993711882</c:v>
                </c:pt>
                <c:pt idx="29">
                  <c:v>90.07669960277945</c:v>
                </c:pt>
                <c:pt idx="30">
                  <c:v>90.82520839762277</c:v>
                </c:pt>
                <c:pt idx="31">
                  <c:v>91.55510656088778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578872"/>
        <c:axId val="-2137575704"/>
      </c:scatterChart>
      <c:valAx>
        <c:axId val="-213757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575704"/>
        <c:crosses val="autoZero"/>
        <c:crossBetween val="midCat"/>
      </c:valAx>
      <c:valAx>
        <c:axId val="-2137575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57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'980071'!$E$4419:$E$4450</c:f>
              <c:numCache>
                <c:formatCode>General</c:formatCode>
                <c:ptCount val="32"/>
                <c:pt idx="0">
                  <c:v>66.0</c:v>
                </c:pt>
                <c:pt idx="1">
                  <c:v>67.0</c:v>
                </c:pt>
                <c:pt idx="2">
                  <c:v>65.0</c:v>
                </c:pt>
                <c:pt idx="3">
                  <c:v>66.0</c:v>
                </c:pt>
                <c:pt idx="4">
                  <c:v>75.0</c:v>
                </c:pt>
                <c:pt idx="5">
                  <c:v>79.0</c:v>
                </c:pt>
                <c:pt idx="6">
                  <c:v>86.0</c:v>
                </c:pt>
                <c:pt idx="7">
                  <c:v>84.0</c:v>
                </c:pt>
                <c:pt idx="8">
                  <c:v>110.0</c:v>
                </c:pt>
                <c:pt idx="9">
                  <c:v>126.0</c:v>
                </c:pt>
                <c:pt idx="10">
                  <c:v>143.0</c:v>
                </c:pt>
                <c:pt idx="11">
                  <c:v>177.0</c:v>
                </c:pt>
                <c:pt idx="12">
                  <c:v>203.0</c:v>
                </c:pt>
                <c:pt idx="13">
                  <c:v>304.0</c:v>
                </c:pt>
                <c:pt idx="14">
                  <c:v>317.0</c:v>
                </c:pt>
                <c:pt idx="15">
                  <c:v>361.0</c:v>
                </c:pt>
                <c:pt idx="16">
                  <c:v>341.0</c:v>
                </c:pt>
                <c:pt idx="17">
                  <c:v>285.0</c:v>
                </c:pt>
                <c:pt idx="18">
                  <c:v>237.0</c:v>
                </c:pt>
                <c:pt idx="19">
                  <c:v>166.0</c:v>
                </c:pt>
                <c:pt idx="20">
                  <c:v>134.0</c:v>
                </c:pt>
                <c:pt idx="21">
                  <c:v>122.0</c:v>
                </c:pt>
                <c:pt idx="22">
                  <c:v>93.0</c:v>
                </c:pt>
                <c:pt idx="23">
                  <c:v>96.0</c:v>
                </c:pt>
                <c:pt idx="24">
                  <c:v>109.0</c:v>
                </c:pt>
                <c:pt idx="25">
                  <c:v>81.0</c:v>
                </c:pt>
                <c:pt idx="26">
                  <c:v>101.0</c:v>
                </c:pt>
                <c:pt idx="27">
                  <c:v>86.0</c:v>
                </c:pt>
                <c:pt idx="28">
                  <c:v>93.0</c:v>
                </c:pt>
                <c:pt idx="29">
                  <c:v>85.0</c:v>
                </c:pt>
                <c:pt idx="30">
                  <c:v>102.0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'980071'!$F$4419:$F$4450</c:f>
              <c:numCache>
                <c:formatCode>0</c:formatCode>
                <c:ptCount val="32"/>
                <c:pt idx="0">
                  <c:v>71.2161356430765</c:v>
                </c:pt>
                <c:pt idx="1">
                  <c:v>71.84636361514847</c:v>
                </c:pt>
                <c:pt idx="2">
                  <c:v>72.51938115126789</c:v>
                </c:pt>
                <c:pt idx="3">
                  <c:v>73.20729161637507</c:v>
                </c:pt>
                <c:pt idx="4">
                  <c:v>74.01006164688883</c:v>
                </c:pt>
                <c:pt idx="5">
                  <c:v>75.0919697739226</c:v>
                </c:pt>
                <c:pt idx="6">
                  <c:v>77.17616175790195</c:v>
                </c:pt>
                <c:pt idx="7">
                  <c:v>81.69545415939267</c:v>
                </c:pt>
                <c:pt idx="8">
                  <c:v>91.23844335685037</c:v>
                </c:pt>
                <c:pt idx="9">
                  <c:v>109.4211125868913</c:v>
                </c:pt>
                <c:pt idx="10">
                  <c:v>138.4755443733065</c:v>
                </c:pt>
                <c:pt idx="11">
                  <c:v>182.4933872949979</c:v>
                </c:pt>
                <c:pt idx="12">
                  <c:v>236.2581101201324</c:v>
                </c:pt>
                <c:pt idx="13">
                  <c:v>287.4194791336207</c:v>
                </c:pt>
                <c:pt idx="14">
                  <c:v>328.3822672013916</c:v>
                </c:pt>
                <c:pt idx="15">
                  <c:v>342.8046906887634</c:v>
                </c:pt>
                <c:pt idx="16">
                  <c:v>325.4215191561156</c:v>
                </c:pt>
                <c:pt idx="17">
                  <c:v>282.9753740462621</c:v>
                </c:pt>
                <c:pt idx="18">
                  <c:v>233.2917938079832</c:v>
                </c:pt>
                <c:pt idx="19">
                  <c:v>182.0855102557517</c:v>
                </c:pt>
                <c:pt idx="20">
                  <c:v>140.9239794651262</c:v>
                </c:pt>
                <c:pt idx="21">
                  <c:v>113.913257690848</c:v>
                </c:pt>
                <c:pt idx="22">
                  <c:v>98.25257177275333</c:v>
                </c:pt>
                <c:pt idx="23">
                  <c:v>91.22003506844342</c:v>
                </c:pt>
                <c:pt idx="24">
                  <c:v>88.73611305046293</c:v>
                </c:pt>
                <c:pt idx="25">
                  <c:v>88.11070403081028</c:v>
                </c:pt>
                <c:pt idx="26">
                  <c:v>88.29820890654614</c:v>
                </c:pt>
                <c:pt idx="27">
                  <c:v>88.84800550164427</c:v>
                </c:pt>
                <c:pt idx="28">
                  <c:v>89.42105925166138</c:v>
                </c:pt>
                <c:pt idx="29">
                  <c:v>90.09819305850699</c:v>
                </c:pt>
                <c:pt idx="30">
                  <c:v>90.74208605796022</c:v>
                </c:pt>
                <c:pt idx="31">
                  <c:v>91.36423412383105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533160"/>
        <c:axId val="-2137529992"/>
      </c:scatterChart>
      <c:valAx>
        <c:axId val="-2137533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529992"/>
        <c:crosses val="autoZero"/>
        <c:crossBetween val="midCat"/>
      </c:valAx>
      <c:valAx>
        <c:axId val="-2137529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533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'980071'!$E$419:$E$450</c:f>
              <c:numCache>
                <c:formatCode>General</c:formatCode>
                <c:ptCount val="32"/>
                <c:pt idx="0">
                  <c:v>71.0</c:v>
                </c:pt>
                <c:pt idx="1">
                  <c:v>60.0</c:v>
                </c:pt>
                <c:pt idx="2">
                  <c:v>56.0</c:v>
                </c:pt>
                <c:pt idx="3">
                  <c:v>93.0</c:v>
                </c:pt>
                <c:pt idx="4">
                  <c:v>83.0</c:v>
                </c:pt>
                <c:pt idx="5">
                  <c:v>85.0</c:v>
                </c:pt>
                <c:pt idx="6">
                  <c:v>92.0</c:v>
                </c:pt>
                <c:pt idx="7">
                  <c:v>118.0</c:v>
                </c:pt>
                <c:pt idx="8">
                  <c:v>103.0</c:v>
                </c:pt>
                <c:pt idx="9">
                  <c:v>125.0</c:v>
                </c:pt>
                <c:pt idx="10">
                  <c:v>138.0</c:v>
                </c:pt>
                <c:pt idx="11">
                  <c:v>159.0</c:v>
                </c:pt>
                <c:pt idx="12">
                  <c:v>235.0</c:v>
                </c:pt>
                <c:pt idx="13">
                  <c:v>310.0</c:v>
                </c:pt>
                <c:pt idx="14">
                  <c:v>343.0</c:v>
                </c:pt>
                <c:pt idx="15">
                  <c:v>369.0</c:v>
                </c:pt>
                <c:pt idx="16">
                  <c:v>398.0</c:v>
                </c:pt>
                <c:pt idx="17">
                  <c:v>291.0</c:v>
                </c:pt>
                <c:pt idx="18">
                  <c:v>284.0</c:v>
                </c:pt>
                <c:pt idx="19">
                  <c:v>174.0</c:v>
                </c:pt>
                <c:pt idx="20">
                  <c:v>149.0</c:v>
                </c:pt>
                <c:pt idx="21">
                  <c:v>120.0</c:v>
                </c:pt>
                <c:pt idx="22">
                  <c:v>115.0</c:v>
                </c:pt>
                <c:pt idx="23">
                  <c:v>113.0</c:v>
                </c:pt>
                <c:pt idx="24">
                  <c:v>114.0</c:v>
                </c:pt>
                <c:pt idx="25">
                  <c:v>101.0</c:v>
                </c:pt>
                <c:pt idx="26">
                  <c:v>99.0</c:v>
                </c:pt>
                <c:pt idx="27">
                  <c:v>82.0</c:v>
                </c:pt>
                <c:pt idx="28">
                  <c:v>101.0</c:v>
                </c:pt>
                <c:pt idx="29">
                  <c:v>107.0</c:v>
                </c:pt>
                <c:pt idx="30">
                  <c:v>77.0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'980071'!$F$419:$F$450</c:f>
              <c:numCache>
                <c:formatCode>0</c:formatCode>
                <c:ptCount val="32"/>
                <c:pt idx="0">
                  <c:v>76.1941070950761</c:v>
                </c:pt>
                <c:pt idx="1">
                  <c:v>76.8733358912263</c:v>
                </c:pt>
                <c:pt idx="2">
                  <c:v>77.59332745707097</c:v>
                </c:pt>
                <c:pt idx="3">
                  <c:v>78.3100798909982</c:v>
                </c:pt>
                <c:pt idx="4">
                  <c:v>79.08957757734666</c:v>
                </c:pt>
                <c:pt idx="5">
                  <c:v>80.02568618122727</c:v>
                </c:pt>
                <c:pt idx="6">
                  <c:v>81.66642678456684</c:v>
                </c:pt>
                <c:pt idx="7">
                  <c:v>85.18506574068974</c:v>
                </c:pt>
                <c:pt idx="8">
                  <c:v>93.00707707676389</c:v>
                </c:pt>
                <c:pt idx="9">
                  <c:v>109.0275023182927</c:v>
                </c:pt>
                <c:pt idx="10">
                  <c:v>136.5494835639409</c:v>
                </c:pt>
                <c:pt idx="11">
                  <c:v>181.2478337910684</c:v>
                </c:pt>
                <c:pt idx="12">
                  <c:v>239.6042464647408</c:v>
                </c:pt>
                <c:pt idx="13">
                  <c:v>298.8308318162727</c:v>
                </c:pt>
                <c:pt idx="14">
                  <c:v>350.1690143919844</c:v>
                </c:pt>
                <c:pt idx="15">
                  <c:v>372.977613354099</c:v>
                </c:pt>
                <c:pt idx="16">
                  <c:v>358.4962684677279</c:v>
                </c:pt>
                <c:pt idx="17">
                  <c:v>312.9299958151342</c:v>
                </c:pt>
                <c:pt idx="18">
                  <c:v>257.0107066377986</c:v>
                </c:pt>
                <c:pt idx="19">
                  <c:v>198.5897349808987</c:v>
                </c:pt>
                <c:pt idx="20">
                  <c:v>151.7838037263849</c:v>
                </c:pt>
                <c:pt idx="21">
                  <c:v>121.5719133016548</c:v>
                </c:pt>
                <c:pt idx="22">
                  <c:v>104.5519410775375</c:v>
                </c:pt>
                <c:pt idx="23">
                  <c:v>97.23038170153013</c:v>
                </c:pt>
                <c:pt idx="24">
                  <c:v>94.80833208095734</c:v>
                </c:pt>
                <c:pt idx="25">
                  <c:v>94.30018427919357</c:v>
                </c:pt>
                <c:pt idx="26">
                  <c:v>94.59350408001945</c:v>
                </c:pt>
                <c:pt idx="27">
                  <c:v>95.22401337952047</c:v>
                </c:pt>
                <c:pt idx="28">
                  <c:v>95.85344167152658</c:v>
                </c:pt>
                <c:pt idx="29">
                  <c:v>96.58821773624868</c:v>
                </c:pt>
                <c:pt idx="30">
                  <c:v>97.28442586572964</c:v>
                </c:pt>
                <c:pt idx="31">
                  <c:v>97.95656410941855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68936"/>
        <c:axId val="2101672104"/>
      </c:scatterChart>
      <c:valAx>
        <c:axId val="210166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672104"/>
        <c:crosses val="autoZero"/>
        <c:crossBetween val="midCat"/>
      </c:valAx>
      <c:valAx>
        <c:axId val="2101672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668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'980071'!$E$4469:$E$4500</c:f>
              <c:numCache>
                <c:formatCode>General</c:formatCode>
                <c:ptCount val="32"/>
                <c:pt idx="0">
                  <c:v>52.0</c:v>
                </c:pt>
                <c:pt idx="1">
                  <c:v>51.0</c:v>
                </c:pt>
                <c:pt idx="2">
                  <c:v>67.0</c:v>
                </c:pt>
                <c:pt idx="3">
                  <c:v>65.0</c:v>
                </c:pt>
                <c:pt idx="4">
                  <c:v>88.0</c:v>
                </c:pt>
                <c:pt idx="5">
                  <c:v>73.0</c:v>
                </c:pt>
                <c:pt idx="6">
                  <c:v>81.0</c:v>
                </c:pt>
                <c:pt idx="7">
                  <c:v>110.0</c:v>
                </c:pt>
                <c:pt idx="8">
                  <c:v>107.0</c:v>
                </c:pt>
                <c:pt idx="9">
                  <c:v>109.0</c:v>
                </c:pt>
                <c:pt idx="10">
                  <c:v>153.0</c:v>
                </c:pt>
                <c:pt idx="11">
                  <c:v>169.0</c:v>
                </c:pt>
                <c:pt idx="12">
                  <c:v>219.0</c:v>
                </c:pt>
                <c:pt idx="13">
                  <c:v>286.0</c:v>
                </c:pt>
                <c:pt idx="14">
                  <c:v>342.0</c:v>
                </c:pt>
                <c:pt idx="15">
                  <c:v>359.0</c:v>
                </c:pt>
                <c:pt idx="16">
                  <c:v>340.0</c:v>
                </c:pt>
                <c:pt idx="17">
                  <c:v>287.0</c:v>
                </c:pt>
                <c:pt idx="18">
                  <c:v>224.0</c:v>
                </c:pt>
                <c:pt idx="19">
                  <c:v>167.0</c:v>
                </c:pt>
                <c:pt idx="20">
                  <c:v>131.0</c:v>
                </c:pt>
                <c:pt idx="21">
                  <c:v>110.0</c:v>
                </c:pt>
                <c:pt idx="22">
                  <c:v>109.0</c:v>
                </c:pt>
                <c:pt idx="23">
                  <c:v>109.0</c:v>
                </c:pt>
                <c:pt idx="24">
                  <c:v>97.0</c:v>
                </c:pt>
                <c:pt idx="25">
                  <c:v>87.0</c:v>
                </c:pt>
                <c:pt idx="26">
                  <c:v>99.0</c:v>
                </c:pt>
                <c:pt idx="27">
                  <c:v>87.0</c:v>
                </c:pt>
                <c:pt idx="28">
                  <c:v>88.0</c:v>
                </c:pt>
                <c:pt idx="29">
                  <c:v>77.0</c:v>
                </c:pt>
                <c:pt idx="30">
                  <c:v>96.0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'980071'!$F$4469:$F$4500</c:f>
              <c:numCache>
                <c:formatCode>0</c:formatCode>
                <c:ptCount val="32"/>
                <c:pt idx="0">
                  <c:v>65.79082437255975</c:v>
                </c:pt>
                <c:pt idx="1">
                  <c:v>66.71252206690772</c:v>
                </c:pt>
                <c:pt idx="2">
                  <c:v>67.69334578809497</c:v>
                </c:pt>
                <c:pt idx="3">
                  <c:v>68.68240418051909</c:v>
                </c:pt>
                <c:pt idx="4">
                  <c:v>69.7917231925278</c:v>
                </c:pt>
                <c:pt idx="5">
                  <c:v>71.17993146318715</c:v>
                </c:pt>
                <c:pt idx="6">
                  <c:v>73.63894755914097</c:v>
                </c:pt>
                <c:pt idx="7">
                  <c:v>78.66634545099404</c:v>
                </c:pt>
                <c:pt idx="8">
                  <c:v>88.9669184110524</c:v>
                </c:pt>
                <c:pt idx="9">
                  <c:v>108.2916338857554</c:v>
                </c:pt>
                <c:pt idx="10">
                  <c:v>138.8622247711286</c:v>
                </c:pt>
                <c:pt idx="11">
                  <c:v>184.7469718699496</c:v>
                </c:pt>
                <c:pt idx="12">
                  <c:v>240.1719960037184</c:v>
                </c:pt>
                <c:pt idx="13">
                  <c:v>292.1213427765979</c:v>
                </c:pt>
                <c:pt idx="14">
                  <c:v>332.5829795757995</c:v>
                </c:pt>
                <c:pt idx="15">
                  <c:v>345.1344672036331</c:v>
                </c:pt>
                <c:pt idx="16">
                  <c:v>325.2236631424412</c:v>
                </c:pt>
                <c:pt idx="17">
                  <c:v>280.6418423593711</c:v>
                </c:pt>
                <c:pt idx="18">
                  <c:v>229.963397303241</c:v>
                </c:pt>
                <c:pt idx="19">
                  <c:v>178.8540605900165</c:v>
                </c:pt>
                <c:pt idx="20">
                  <c:v>138.648617914539</c:v>
                </c:pt>
                <c:pt idx="21">
                  <c:v>112.8896478744989</c:v>
                </c:pt>
                <c:pt idx="22">
                  <c:v>98.41543576594716</c:v>
                </c:pt>
                <c:pt idx="23">
                  <c:v>92.25223868088237</c:v>
                </c:pt>
                <c:pt idx="24">
                  <c:v>90.33876881373938</c:v>
                </c:pt>
                <c:pt idx="25">
                  <c:v>90.12969096794333</c:v>
                </c:pt>
                <c:pt idx="26">
                  <c:v>90.68274498773303</c:v>
                </c:pt>
                <c:pt idx="27">
                  <c:v>91.5747086976985</c:v>
                </c:pt>
                <c:pt idx="28">
                  <c:v>92.43400652510143</c:v>
                </c:pt>
                <c:pt idx="29">
                  <c:v>93.43096868925204</c:v>
                </c:pt>
                <c:pt idx="30">
                  <c:v>94.3746424534279</c:v>
                </c:pt>
                <c:pt idx="31">
                  <c:v>95.28560158329135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487640"/>
        <c:axId val="-2137484472"/>
      </c:scatterChart>
      <c:valAx>
        <c:axId val="-213748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484472"/>
        <c:crosses val="autoZero"/>
        <c:crossBetween val="midCat"/>
      </c:valAx>
      <c:valAx>
        <c:axId val="-213748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48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'980071'!$E$4519:$E$4550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71.0</c:v>
                </c:pt>
                <c:pt idx="3">
                  <c:v>66.0</c:v>
                </c:pt>
                <c:pt idx="4">
                  <c:v>66.0</c:v>
                </c:pt>
                <c:pt idx="5">
                  <c:v>81.0</c:v>
                </c:pt>
                <c:pt idx="6">
                  <c:v>71.0</c:v>
                </c:pt>
                <c:pt idx="7">
                  <c:v>110.0</c:v>
                </c:pt>
                <c:pt idx="8">
                  <c:v>90.0</c:v>
                </c:pt>
                <c:pt idx="9">
                  <c:v>133.0</c:v>
                </c:pt>
                <c:pt idx="10">
                  <c:v>136.0</c:v>
                </c:pt>
                <c:pt idx="11">
                  <c:v>154.0</c:v>
                </c:pt>
                <c:pt idx="12">
                  <c:v>207.0</c:v>
                </c:pt>
                <c:pt idx="13">
                  <c:v>258.0</c:v>
                </c:pt>
                <c:pt idx="14">
                  <c:v>312.0</c:v>
                </c:pt>
                <c:pt idx="15">
                  <c:v>318.0</c:v>
                </c:pt>
                <c:pt idx="16">
                  <c:v>322.0</c:v>
                </c:pt>
                <c:pt idx="17">
                  <c:v>290.0</c:v>
                </c:pt>
                <c:pt idx="18">
                  <c:v>204.0</c:v>
                </c:pt>
                <c:pt idx="19">
                  <c:v>173.0</c:v>
                </c:pt>
                <c:pt idx="20">
                  <c:v>109.0</c:v>
                </c:pt>
                <c:pt idx="21">
                  <c:v>118.0</c:v>
                </c:pt>
                <c:pt idx="22">
                  <c:v>83.0</c:v>
                </c:pt>
                <c:pt idx="23">
                  <c:v>102.0</c:v>
                </c:pt>
                <c:pt idx="24">
                  <c:v>104.0</c:v>
                </c:pt>
                <c:pt idx="25">
                  <c:v>86.0</c:v>
                </c:pt>
                <c:pt idx="26">
                  <c:v>89.0</c:v>
                </c:pt>
                <c:pt idx="27">
                  <c:v>81.0</c:v>
                </c:pt>
                <c:pt idx="28">
                  <c:v>95.0</c:v>
                </c:pt>
                <c:pt idx="29">
                  <c:v>72.0</c:v>
                </c:pt>
                <c:pt idx="30">
                  <c:v>96.0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'980071'!$F$4519:$F$4550</c:f>
              <c:numCache>
                <c:formatCode>0</c:formatCode>
                <c:ptCount val="32"/>
                <c:pt idx="0">
                  <c:v>68.87524710122767</c:v>
                </c:pt>
                <c:pt idx="1">
                  <c:v>69.46590409731227</c:v>
                </c:pt>
                <c:pt idx="2">
                  <c:v>70.09511853997189</c:v>
                </c:pt>
                <c:pt idx="3">
                  <c:v>70.73304479338013</c:v>
                </c:pt>
                <c:pt idx="4">
                  <c:v>71.46298803810872</c:v>
                </c:pt>
                <c:pt idx="5">
                  <c:v>72.41987618720157</c:v>
                </c:pt>
                <c:pt idx="6">
                  <c:v>74.23084006283698</c:v>
                </c:pt>
                <c:pt idx="7">
                  <c:v>78.16583952641643</c:v>
                </c:pt>
                <c:pt idx="8">
                  <c:v>86.59080061674263</c:v>
                </c:pt>
                <c:pt idx="9">
                  <c:v>102.9109159876942</c:v>
                </c:pt>
                <c:pt idx="10">
                  <c:v>129.3864695652857</c:v>
                </c:pt>
                <c:pt idx="11">
                  <c:v>170.0228800888369</c:v>
                </c:pt>
                <c:pt idx="12">
                  <c:v>220.1821437849847</c:v>
                </c:pt>
                <c:pt idx="13">
                  <c:v>268.2669311570478</c:v>
                </c:pt>
                <c:pt idx="14">
                  <c:v>306.9293058677763</c:v>
                </c:pt>
                <c:pt idx="15">
                  <c:v>320.5124169086605</c:v>
                </c:pt>
                <c:pt idx="16">
                  <c:v>303.9537845861801</c:v>
                </c:pt>
                <c:pt idx="17">
                  <c:v>263.8016337407004</c:v>
                </c:pt>
                <c:pt idx="18">
                  <c:v>217.1233845958319</c:v>
                </c:pt>
                <c:pt idx="19">
                  <c:v>169.4514675706801</c:v>
                </c:pt>
                <c:pt idx="20">
                  <c:v>131.5974212452591</c:v>
                </c:pt>
                <c:pt idx="21">
                  <c:v>107.1377038396892</c:v>
                </c:pt>
                <c:pt idx="22">
                  <c:v>93.23017505724237</c:v>
                </c:pt>
                <c:pt idx="23">
                  <c:v>87.14656097796647</c:v>
                </c:pt>
                <c:pt idx="24">
                  <c:v>85.08518031457432</c:v>
                </c:pt>
                <c:pt idx="25">
                  <c:v>84.63046719311781</c:v>
                </c:pt>
                <c:pt idx="26">
                  <c:v>84.86721459341528</c:v>
                </c:pt>
                <c:pt idx="27">
                  <c:v>85.40491572348412</c:v>
                </c:pt>
                <c:pt idx="28">
                  <c:v>85.94826006596274</c:v>
                </c:pt>
                <c:pt idx="29">
                  <c:v>86.5851907050076</c:v>
                </c:pt>
                <c:pt idx="30">
                  <c:v>87.18950672650209</c:v>
                </c:pt>
                <c:pt idx="31">
                  <c:v>87.773123466363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442200"/>
        <c:axId val="-2137439032"/>
      </c:scatterChart>
      <c:valAx>
        <c:axId val="-213744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439032"/>
        <c:crosses val="autoZero"/>
        <c:crossBetween val="midCat"/>
      </c:valAx>
      <c:valAx>
        <c:axId val="-213743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44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'980071'!$E$4569:$E$4600</c:f>
              <c:numCache>
                <c:formatCode>General</c:formatCode>
                <c:ptCount val="32"/>
                <c:pt idx="0">
                  <c:v>123.0</c:v>
                </c:pt>
                <c:pt idx="1">
                  <c:v>121.0</c:v>
                </c:pt>
                <c:pt idx="2">
                  <c:v>124.0</c:v>
                </c:pt>
                <c:pt idx="3">
                  <c:v>162.0</c:v>
                </c:pt>
                <c:pt idx="4">
                  <c:v>138.0</c:v>
                </c:pt>
                <c:pt idx="5">
                  <c:v>149.0</c:v>
                </c:pt>
                <c:pt idx="6">
                  <c:v>157.0</c:v>
                </c:pt>
                <c:pt idx="7">
                  <c:v>160.0</c:v>
                </c:pt>
                <c:pt idx="8">
                  <c:v>183.0</c:v>
                </c:pt>
                <c:pt idx="9">
                  <c:v>192.0</c:v>
                </c:pt>
                <c:pt idx="10">
                  <c:v>228.0</c:v>
                </c:pt>
                <c:pt idx="11">
                  <c:v>235.0</c:v>
                </c:pt>
                <c:pt idx="12">
                  <c:v>278.0</c:v>
                </c:pt>
                <c:pt idx="13">
                  <c:v>281.0</c:v>
                </c:pt>
                <c:pt idx="14">
                  <c:v>335.0</c:v>
                </c:pt>
                <c:pt idx="15">
                  <c:v>378.0</c:v>
                </c:pt>
                <c:pt idx="16">
                  <c:v>380.0</c:v>
                </c:pt>
                <c:pt idx="17">
                  <c:v>404.0</c:v>
                </c:pt>
                <c:pt idx="18">
                  <c:v>360.0</c:v>
                </c:pt>
                <c:pt idx="19">
                  <c:v>342.0</c:v>
                </c:pt>
                <c:pt idx="20">
                  <c:v>287.0</c:v>
                </c:pt>
                <c:pt idx="21">
                  <c:v>291.0</c:v>
                </c:pt>
                <c:pt idx="22">
                  <c:v>280.0</c:v>
                </c:pt>
                <c:pt idx="23">
                  <c:v>242.0</c:v>
                </c:pt>
                <c:pt idx="24">
                  <c:v>257.0</c:v>
                </c:pt>
                <c:pt idx="25">
                  <c:v>207.0</c:v>
                </c:pt>
                <c:pt idx="26">
                  <c:v>180.0</c:v>
                </c:pt>
                <c:pt idx="27">
                  <c:v>179.0</c:v>
                </c:pt>
                <c:pt idx="28">
                  <c:v>185.0</c:v>
                </c:pt>
                <c:pt idx="29">
                  <c:v>168.0</c:v>
                </c:pt>
                <c:pt idx="30">
                  <c:v>163.0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'980071'!$F$4569:$F$4600</c:f>
              <c:numCache>
                <c:formatCode>0</c:formatCode>
                <c:ptCount val="32"/>
                <c:pt idx="0">
                  <c:v>128.7040614885603</c:v>
                </c:pt>
                <c:pt idx="1">
                  <c:v>130.2977005727037</c:v>
                </c:pt>
                <c:pt idx="2">
                  <c:v>132.3716292154157</c:v>
                </c:pt>
                <c:pt idx="3">
                  <c:v>135.0545240265452</c:v>
                </c:pt>
                <c:pt idx="4">
                  <c:v>138.798462037351</c:v>
                </c:pt>
                <c:pt idx="5">
                  <c:v>143.8179066189495</c:v>
                </c:pt>
                <c:pt idx="6">
                  <c:v>151.4187876710042</c:v>
                </c:pt>
                <c:pt idx="7">
                  <c:v>162.4482772377658</c:v>
                </c:pt>
                <c:pt idx="8">
                  <c:v>177.5473284777181</c:v>
                </c:pt>
                <c:pt idx="9">
                  <c:v>197.0718801847564</c:v>
                </c:pt>
                <c:pt idx="10">
                  <c:v>220.0208404838668</c:v>
                </c:pt>
                <c:pt idx="11">
                  <c:v>247.802109204866</c:v>
                </c:pt>
                <c:pt idx="12">
                  <c:v>277.6428119853958</c:v>
                </c:pt>
                <c:pt idx="13">
                  <c:v>305.9177638459288</c:v>
                </c:pt>
                <c:pt idx="14">
                  <c:v>333.2402982719872</c:v>
                </c:pt>
                <c:pt idx="15">
                  <c:v>354.8503981938006</c:v>
                </c:pt>
                <c:pt idx="16">
                  <c:v>367.8326796488208</c:v>
                </c:pt>
                <c:pt idx="17">
                  <c:v>370.59132788273</c:v>
                </c:pt>
                <c:pt idx="18">
                  <c:v>364.0091125879317</c:v>
                </c:pt>
                <c:pt idx="19">
                  <c:v>348.390233130372</c:v>
                </c:pt>
                <c:pt idx="20">
                  <c:v>325.5707177138286</c:v>
                </c:pt>
                <c:pt idx="21">
                  <c:v>298.9360114734513</c:v>
                </c:pt>
                <c:pt idx="22">
                  <c:v>270.0890584795088</c:v>
                </c:pt>
                <c:pt idx="23">
                  <c:v>243.667536988601</c:v>
                </c:pt>
                <c:pt idx="24">
                  <c:v>222.4375036199767</c:v>
                </c:pt>
                <c:pt idx="25">
                  <c:v>205.3267033242042</c:v>
                </c:pt>
                <c:pt idx="26">
                  <c:v>191.1148304466329</c:v>
                </c:pt>
                <c:pt idx="27">
                  <c:v>180.6812560821278</c:v>
                </c:pt>
                <c:pt idx="28">
                  <c:v>174.7377219738617</c:v>
                </c:pt>
                <c:pt idx="29">
                  <c:v>170.7586853177191</c:v>
                </c:pt>
                <c:pt idx="30">
                  <c:v>168.9359534713224</c:v>
                </c:pt>
                <c:pt idx="31">
                  <c:v>168.3609189848281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396824"/>
        <c:axId val="-2137393656"/>
      </c:scatterChart>
      <c:valAx>
        <c:axId val="-213739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393656"/>
        <c:crosses val="autoZero"/>
        <c:crossBetween val="midCat"/>
      </c:valAx>
      <c:valAx>
        <c:axId val="-2137393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396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'980071'!$E$4619:$E$4650</c:f>
              <c:numCache>
                <c:formatCode>General</c:formatCode>
                <c:ptCount val="32"/>
                <c:pt idx="0">
                  <c:v>153.0</c:v>
                </c:pt>
                <c:pt idx="1">
                  <c:v>129.0</c:v>
                </c:pt>
                <c:pt idx="2">
                  <c:v>135.0</c:v>
                </c:pt>
                <c:pt idx="3">
                  <c:v>142.0</c:v>
                </c:pt>
                <c:pt idx="4">
                  <c:v>158.0</c:v>
                </c:pt>
                <c:pt idx="5">
                  <c:v>157.0</c:v>
                </c:pt>
                <c:pt idx="6">
                  <c:v>172.0</c:v>
                </c:pt>
                <c:pt idx="7">
                  <c:v>185.0</c:v>
                </c:pt>
                <c:pt idx="8">
                  <c:v>207.0</c:v>
                </c:pt>
                <c:pt idx="9">
                  <c:v>235.0</c:v>
                </c:pt>
                <c:pt idx="10">
                  <c:v>247.0</c:v>
                </c:pt>
                <c:pt idx="11">
                  <c:v>260.0</c:v>
                </c:pt>
                <c:pt idx="12">
                  <c:v>263.0</c:v>
                </c:pt>
                <c:pt idx="13">
                  <c:v>310.0</c:v>
                </c:pt>
                <c:pt idx="14">
                  <c:v>342.0</c:v>
                </c:pt>
                <c:pt idx="15">
                  <c:v>374.0</c:v>
                </c:pt>
                <c:pt idx="16">
                  <c:v>392.0</c:v>
                </c:pt>
                <c:pt idx="17">
                  <c:v>440.0</c:v>
                </c:pt>
                <c:pt idx="18">
                  <c:v>391.0</c:v>
                </c:pt>
                <c:pt idx="19">
                  <c:v>376.0</c:v>
                </c:pt>
                <c:pt idx="20">
                  <c:v>344.0</c:v>
                </c:pt>
                <c:pt idx="21">
                  <c:v>320.0</c:v>
                </c:pt>
                <c:pt idx="22">
                  <c:v>296.0</c:v>
                </c:pt>
                <c:pt idx="23">
                  <c:v>238.0</c:v>
                </c:pt>
                <c:pt idx="24">
                  <c:v>242.0</c:v>
                </c:pt>
                <c:pt idx="25">
                  <c:v>228.0</c:v>
                </c:pt>
                <c:pt idx="26">
                  <c:v>198.0</c:v>
                </c:pt>
                <c:pt idx="27">
                  <c:v>187.0</c:v>
                </c:pt>
                <c:pt idx="28">
                  <c:v>170.0</c:v>
                </c:pt>
                <c:pt idx="29">
                  <c:v>172.0</c:v>
                </c:pt>
                <c:pt idx="30">
                  <c:v>192.0</c:v>
                </c:pt>
                <c:pt idx="31">
                  <c:v>201.0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'980071'!$F$4619:$F$4650</c:f>
              <c:numCache>
                <c:formatCode>0</c:formatCode>
                <c:ptCount val="32"/>
                <c:pt idx="0">
                  <c:v>142.3887646945147</c:v>
                </c:pt>
                <c:pt idx="1">
                  <c:v>143.8956905383448</c:v>
                </c:pt>
                <c:pt idx="2">
                  <c:v>145.8635327061496</c:v>
                </c:pt>
                <c:pt idx="3">
                  <c:v>148.4287183938767</c:v>
                </c:pt>
                <c:pt idx="4">
                  <c:v>152.0479122814386</c:v>
                </c:pt>
                <c:pt idx="5">
                  <c:v>156.960478380034</c:v>
                </c:pt>
                <c:pt idx="6">
                  <c:v>164.4958167209351</c:v>
                </c:pt>
                <c:pt idx="7">
                  <c:v>175.5722228714605</c:v>
                </c:pt>
                <c:pt idx="8">
                  <c:v>190.9201748140325</c:v>
                </c:pt>
                <c:pt idx="9">
                  <c:v>210.9855280904698</c:v>
                </c:pt>
                <c:pt idx="10">
                  <c:v>234.7988721632973</c:v>
                </c:pt>
                <c:pt idx="11">
                  <c:v>263.8787207133528</c:v>
                </c:pt>
                <c:pt idx="12">
                  <c:v>295.3639990773886</c:v>
                </c:pt>
                <c:pt idx="13">
                  <c:v>325.4069047030523</c:v>
                </c:pt>
                <c:pt idx="14">
                  <c:v>354.6290893618256</c:v>
                </c:pt>
                <c:pt idx="15">
                  <c:v>377.9043242935115</c:v>
                </c:pt>
                <c:pt idx="16">
                  <c:v>392.0292040925477</c:v>
                </c:pt>
                <c:pt idx="17">
                  <c:v>395.2091675667289</c:v>
                </c:pt>
                <c:pt idx="18">
                  <c:v>388.3227887895062</c:v>
                </c:pt>
                <c:pt idx="19">
                  <c:v>371.7029300981371</c:v>
                </c:pt>
                <c:pt idx="20">
                  <c:v>347.3183794220595</c:v>
                </c:pt>
                <c:pt idx="21">
                  <c:v>318.830644619712</c:v>
                </c:pt>
                <c:pt idx="22">
                  <c:v>288.0017958550728</c:v>
                </c:pt>
                <c:pt idx="23">
                  <c:v>259.8229530601843</c:v>
                </c:pt>
                <c:pt idx="24">
                  <c:v>237.2453112821387</c:v>
                </c:pt>
                <c:pt idx="25">
                  <c:v>219.108899005478</c:v>
                </c:pt>
                <c:pt idx="26">
                  <c:v>204.1026562004981</c:v>
                </c:pt>
                <c:pt idx="27">
                  <c:v>193.1309740897211</c:v>
                </c:pt>
                <c:pt idx="28">
                  <c:v>186.9010387291375</c:v>
                </c:pt>
                <c:pt idx="29">
                  <c:v>182.7325584600564</c:v>
                </c:pt>
                <c:pt idx="30">
                  <c:v>180.8075864149168</c:v>
                </c:pt>
                <c:pt idx="31">
                  <c:v>180.1684003829362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351416"/>
        <c:axId val="-2137348248"/>
      </c:scatterChart>
      <c:valAx>
        <c:axId val="-213735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348248"/>
        <c:crosses val="autoZero"/>
        <c:crossBetween val="midCat"/>
      </c:valAx>
      <c:valAx>
        <c:axId val="-2137348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351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'980071'!$E$4669:$E$4700</c:f>
              <c:numCache>
                <c:formatCode>General</c:formatCode>
                <c:ptCount val="32"/>
                <c:pt idx="0">
                  <c:v>127.0</c:v>
                </c:pt>
                <c:pt idx="1">
                  <c:v>135.0</c:v>
                </c:pt>
                <c:pt idx="2">
                  <c:v>137.0</c:v>
                </c:pt>
                <c:pt idx="3">
                  <c:v>124.0</c:v>
                </c:pt>
                <c:pt idx="4">
                  <c:v>151.0</c:v>
                </c:pt>
                <c:pt idx="5">
                  <c:v>144.0</c:v>
                </c:pt>
                <c:pt idx="6">
                  <c:v>157.0</c:v>
                </c:pt>
                <c:pt idx="7">
                  <c:v>153.0</c:v>
                </c:pt>
                <c:pt idx="8">
                  <c:v>176.0</c:v>
                </c:pt>
                <c:pt idx="9">
                  <c:v>204.0</c:v>
                </c:pt>
                <c:pt idx="10">
                  <c:v>241.0</c:v>
                </c:pt>
                <c:pt idx="11">
                  <c:v>237.0</c:v>
                </c:pt>
                <c:pt idx="12">
                  <c:v>285.0</c:v>
                </c:pt>
                <c:pt idx="13">
                  <c:v>333.0</c:v>
                </c:pt>
                <c:pt idx="14">
                  <c:v>389.0</c:v>
                </c:pt>
                <c:pt idx="15">
                  <c:v>407.0</c:v>
                </c:pt>
                <c:pt idx="16">
                  <c:v>415.0</c:v>
                </c:pt>
                <c:pt idx="17">
                  <c:v>429.0</c:v>
                </c:pt>
                <c:pt idx="18">
                  <c:v>423.0</c:v>
                </c:pt>
                <c:pt idx="19">
                  <c:v>381.0</c:v>
                </c:pt>
                <c:pt idx="20">
                  <c:v>334.0</c:v>
                </c:pt>
                <c:pt idx="21">
                  <c:v>327.0</c:v>
                </c:pt>
                <c:pt idx="22">
                  <c:v>249.0</c:v>
                </c:pt>
                <c:pt idx="23">
                  <c:v>253.0</c:v>
                </c:pt>
                <c:pt idx="24">
                  <c:v>228.0</c:v>
                </c:pt>
                <c:pt idx="25">
                  <c:v>187.0</c:v>
                </c:pt>
                <c:pt idx="26">
                  <c:v>226.0</c:v>
                </c:pt>
                <c:pt idx="27">
                  <c:v>198.0</c:v>
                </c:pt>
                <c:pt idx="28">
                  <c:v>208.0</c:v>
                </c:pt>
                <c:pt idx="29">
                  <c:v>200.0</c:v>
                </c:pt>
                <c:pt idx="30">
                  <c:v>172.0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'980071'!$F$4669:$F$4700</c:f>
              <c:numCache>
                <c:formatCode>0</c:formatCode>
                <c:ptCount val="32"/>
                <c:pt idx="0">
                  <c:v>130.7602033609384</c:v>
                </c:pt>
                <c:pt idx="1">
                  <c:v>132.6608441366456</c:v>
                </c:pt>
                <c:pt idx="2">
                  <c:v>134.8281294677218</c:v>
                </c:pt>
                <c:pt idx="3">
                  <c:v>137.2767056687905</c:v>
                </c:pt>
                <c:pt idx="4">
                  <c:v>140.3838926714005</c:v>
                </c:pt>
                <c:pt idx="5">
                  <c:v>144.420032334129</c:v>
                </c:pt>
                <c:pt idx="6">
                  <c:v>150.6963399529112</c:v>
                </c:pt>
                <c:pt idx="7">
                  <c:v>160.4515663814377</c:v>
                </c:pt>
                <c:pt idx="8">
                  <c:v>175.0558844135463</c:v>
                </c:pt>
                <c:pt idx="9">
                  <c:v>195.7781497893822</c:v>
                </c:pt>
                <c:pt idx="10">
                  <c:v>222.2936354243931</c:v>
                </c:pt>
                <c:pt idx="11">
                  <c:v>256.8796955089167</c:v>
                </c:pt>
                <c:pt idx="12">
                  <c:v>296.401947578648</c:v>
                </c:pt>
                <c:pt idx="13">
                  <c:v>335.5380952724261</c:v>
                </c:pt>
                <c:pt idx="14">
                  <c:v>374.3003732756594</c:v>
                </c:pt>
                <c:pt idx="15">
                  <c:v>404.845731748767</c:v>
                </c:pt>
                <c:pt idx="16">
                  <c:v>421.9120556997491</c:v>
                </c:pt>
                <c:pt idx="17">
                  <c:v>422.8001872088252</c:v>
                </c:pt>
                <c:pt idx="18">
                  <c:v>409.58423196239</c:v>
                </c:pt>
                <c:pt idx="19">
                  <c:v>383.2889529139348</c:v>
                </c:pt>
                <c:pt idx="20">
                  <c:v>348.250646404313</c:v>
                </c:pt>
                <c:pt idx="21">
                  <c:v>310.6926120274489</c:v>
                </c:pt>
                <c:pt idx="22">
                  <c:v>273.6964856405375</c:v>
                </c:pt>
                <c:pt idx="23">
                  <c:v>243.3376052535951</c:v>
                </c:pt>
                <c:pt idx="24">
                  <c:v>221.7391993083347</c:v>
                </c:pt>
                <c:pt idx="25">
                  <c:v>206.5426702000977</c:v>
                </c:pt>
                <c:pt idx="26">
                  <c:v>195.8870918787233</c:v>
                </c:pt>
                <c:pt idx="27">
                  <c:v>189.730020065708</c:v>
                </c:pt>
                <c:pt idx="28">
                  <c:v>187.3087409067324</c:v>
                </c:pt>
                <c:pt idx="29">
                  <c:v>186.6822968015907</c:v>
                </c:pt>
                <c:pt idx="30">
                  <c:v>187.3054747754126</c:v>
                </c:pt>
                <c:pt idx="31">
                  <c:v>188.5095629230275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306008"/>
        <c:axId val="-2137302840"/>
      </c:scatterChart>
      <c:valAx>
        <c:axId val="-213730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302840"/>
        <c:crosses val="autoZero"/>
        <c:crossBetween val="midCat"/>
      </c:valAx>
      <c:valAx>
        <c:axId val="-2137302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30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'980071'!$E$4719:$E$4750</c:f>
              <c:numCache>
                <c:formatCode>General</c:formatCode>
                <c:ptCount val="32"/>
                <c:pt idx="0">
                  <c:v>142.0</c:v>
                </c:pt>
                <c:pt idx="1">
                  <c:v>124.0</c:v>
                </c:pt>
                <c:pt idx="2">
                  <c:v>120.0</c:v>
                </c:pt>
                <c:pt idx="3">
                  <c:v>152.0</c:v>
                </c:pt>
                <c:pt idx="4">
                  <c:v>145.0</c:v>
                </c:pt>
                <c:pt idx="5">
                  <c:v>144.0</c:v>
                </c:pt>
                <c:pt idx="6">
                  <c:v>151.0</c:v>
                </c:pt>
                <c:pt idx="7">
                  <c:v>165.0</c:v>
                </c:pt>
                <c:pt idx="8">
                  <c:v>196.0</c:v>
                </c:pt>
                <c:pt idx="9">
                  <c:v>204.0</c:v>
                </c:pt>
                <c:pt idx="10">
                  <c:v>218.0</c:v>
                </c:pt>
                <c:pt idx="11">
                  <c:v>233.0</c:v>
                </c:pt>
                <c:pt idx="12">
                  <c:v>309.0</c:v>
                </c:pt>
                <c:pt idx="13">
                  <c:v>313.0</c:v>
                </c:pt>
                <c:pt idx="14">
                  <c:v>355.0</c:v>
                </c:pt>
                <c:pt idx="15">
                  <c:v>390.0</c:v>
                </c:pt>
                <c:pt idx="16">
                  <c:v>415.0</c:v>
                </c:pt>
                <c:pt idx="17">
                  <c:v>424.0</c:v>
                </c:pt>
                <c:pt idx="18">
                  <c:v>381.0</c:v>
                </c:pt>
                <c:pt idx="19">
                  <c:v>351.0</c:v>
                </c:pt>
                <c:pt idx="20">
                  <c:v>374.0</c:v>
                </c:pt>
                <c:pt idx="21">
                  <c:v>321.0</c:v>
                </c:pt>
                <c:pt idx="22">
                  <c:v>316.0</c:v>
                </c:pt>
                <c:pt idx="23">
                  <c:v>282.0</c:v>
                </c:pt>
                <c:pt idx="24">
                  <c:v>272.0</c:v>
                </c:pt>
                <c:pt idx="25">
                  <c:v>261.0</c:v>
                </c:pt>
                <c:pt idx="26">
                  <c:v>213.0</c:v>
                </c:pt>
                <c:pt idx="27">
                  <c:v>197.0</c:v>
                </c:pt>
                <c:pt idx="28">
                  <c:v>201.0</c:v>
                </c:pt>
                <c:pt idx="29">
                  <c:v>192.0</c:v>
                </c:pt>
                <c:pt idx="30">
                  <c:v>181.0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'980071'!$F$4719:$F$4750</c:f>
              <c:numCache>
                <c:formatCode>0</c:formatCode>
                <c:ptCount val="32"/>
                <c:pt idx="0">
                  <c:v>128.6913364384294</c:v>
                </c:pt>
                <c:pt idx="1">
                  <c:v>130.7546739236331</c:v>
                </c:pt>
                <c:pt idx="2">
                  <c:v>133.4066335294219</c:v>
                </c:pt>
                <c:pt idx="3">
                  <c:v>136.7565600069134</c:v>
                </c:pt>
                <c:pt idx="4">
                  <c:v>141.2858766912715</c:v>
                </c:pt>
                <c:pt idx="5">
                  <c:v>147.1585884671215</c:v>
                </c:pt>
                <c:pt idx="6">
                  <c:v>155.7680658861628</c:v>
                </c:pt>
                <c:pt idx="7">
                  <c:v>167.897296854461</c:v>
                </c:pt>
                <c:pt idx="8">
                  <c:v>184.1074769792102</c:v>
                </c:pt>
                <c:pt idx="9">
                  <c:v>204.7083012616141</c:v>
                </c:pt>
                <c:pt idx="10">
                  <c:v>228.6788020658813</c:v>
                </c:pt>
                <c:pt idx="11">
                  <c:v>257.6185892215891</c:v>
                </c:pt>
                <c:pt idx="12">
                  <c:v>288.89062364813</c:v>
                </c:pt>
                <c:pt idx="13">
                  <c:v>319.0135563936046</c:v>
                </c:pt>
                <c:pt idx="14">
                  <c:v>349.0718331466136</c:v>
                </c:pt>
                <c:pt idx="15">
                  <c:v>374.3889453660478</c:v>
                </c:pt>
                <c:pt idx="16">
                  <c:v>391.9649727021731</c:v>
                </c:pt>
                <c:pt idx="17">
                  <c:v>399.8205165424764</c:v>
                </c:pt>
                <c:pt idx="18">
                  <c:v>397.9255452594916</c:v>
                </c:pt>
                <c:pt idx="19">
                  <c:v>386.6622110572339</c:v>
                </c:pt>
                <c:pt idx="20">
                  <c:v>366.9567168472894</c:v>
                </c:pt>
                <c:pt idx="21">
                  <c:v>341.6309726899206</c:v>
                </c:pt>
                <c:pt idx="22">
                  <c:v>312.0891695426023</c:v>
                </c:pt>
                <c:pt idx="23">
                  <c:v>283.1507378082669</c:v>
                </c:pt>
                <c:pt idx="24">
                  <c:v>258.3946658339834</c:v>
                </c:pt>
                <c:pt idx="25">
                  <c:v>237.1824816912548</c:v>
                </c:pt>
                <c:pt idx="26">
                  <c:v>218.3463044359722</c:v>
                </c:pt>
                <c:pt idx="27">
                  <c:v>203.3861663154597</c:v>
                </c:pt>
                <c:pt idx="28">
                  <c:v>194.0719757862986</c:v>
                </c:pt>
                <c:pt idx="29">
                  <c:v>187.099333579618</c:v>
                </c:pt>
                <c:pt idx="30">
                  <c:v>183.2653600409031</c:v>
                </c:pt>
                <c:pt idx="31">
                  <c:v>181.4053531308764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260120"/>
        <c:axId val="-2137256952"/>
      </c:scatterChart>
      <c:valAx>
        <c:axId val="-213726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256952"/>
        <c:crosses val="autoZero"/>
        <c:crossBetween val="midCat"/>
      </c:valAx>
      <c:valAx>
        <c:axId val="-213725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260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'980071'!$E$4769:$E$4800</c:f>
              <c:numCache>
                <c:formatCode>General</c:formatCode>
                <c:ptCount val="32"/>
                <c:pt idx="0">
                  <c:v>122.0</c:v>
                </c:pt>
                <c:pt idx="1">
                  <c:v>98.0</c:v>
                </c:pt>
                <c:pt idx="2">
                  <c:v>130.0</c:v>
                </c:pt>
                <c:pt idx="3">
                  <c:v>150.0</c:v>
                </c:pt>
                <c:pt idx="4">
                  <c:v>156.0</c:v>
                </c:pt>
                <c:pt idx="5">
                  <c:v>145.0</c:v>
                </c:pt>
                <c:pt idx="6">
                  <c:v>156.0</c:v>
                </c:pt>
                <c:pt idx="7">
                  <c:v>185.0</c:v>
                </c:pt>
                <c:pt idx="8">
                  <c:v>195.0</c:v>
                </c:pt>
                <c:pt idx="9">
                  <c:v>202.0</c:v>
                </c:pt>
                <c:pt idx="10">
                  <c:v>222.0</c:v>
                </c:pt>
                <c:pt idx="11">
                  <c:v>226.0</c:v>
                </c:pt>
                <c:pt idx="12">
                  <c:v>241.0</c:v>
                </c:pt>
                <c:pt idx="13">
                  <c:v>307.0</c:v>
                </c:pt>
                <c:pt idx="14">
                  <c:v>315.0</c:v>
                </c:pt>
                <c:pt idx="15">
                  <c:v>375.0</c:v>
                </c:pt>
                <c:pt idx="16">
                  <c:v>401.0</c:v>
                </c:pt>
                <c:pt idx="17">
                  <c:v>413.0</c:v>
                </c:pt>
                <c:pt idx="18">
                  <c:v>390.0</c:v>
                </c:pt>
                <c:pt idx="19">
                  <c:v>407.0</c:v>
                </c:pt>
                <c:pt idx="20">
                  <c:v>335.0</c:v>
                </c:pt>
                <c:pt idx="21">
                  <c:v>346.0</c:v>
                </c:pt>
                <c:pt idx="22">
                  <c:v>297.0</c:v>
                </c:pt>
                <c:pt idx="23">
                  <c:v>274.0</c:v>
                </c:pt>
                <c:pt idx="24">
                  <c:v>267.0</c:v>
                </c:pt>
                <c:pt idx="25">
                  <c:v>227.0</c:v>
                </c:pt>
                <c:pt idx="26">
                  <c:v>223.0</c:v>
                </c:pt>
                <c:pt idx="27">
                  <c:v>205.0</c:v>
                </c:pt>
                <c:pt idx="28">
                  <c:v>204.0</c:v>
                </c:pt>
                <c:pt idx="29">
                  <c:v>194.0</c:v>
                </c:pt>
                <c:pt idx="30">
                  <c:v>212.0</c:v>
                </c:pt>
                <c:pt idx="31">
                  <c:v>179.0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'980071'!$F$4769:$F$4800</c:f>
              <c:numCache>
                <c:formatCode>0</c:formatCode>
                <c:ptCount val="32"/>
                <c:pt idx="0">
                  <c:v>126.4223650448373</c:v>
                </c:pt>
                <c:pt idx="1">
                  <c:v>128.7389598906153</c:v>
                </c:pt>
                <c:pt idx="2">
                  <c:v>131.4558333480751</c:v>
                </c:pt>
                <c:pt idx="3">
                  <c:v>134.584008912258</c:v>
                </c:pt>
                <c:pt idx="4">
                  <c:v>138.520161965661</c:v>
                </c:pt>
                <c:pt idx="5">
                  <c:v>143.421817952329</c:v>
                </c:pt>
                <c:pt idx="6">
                  <c:v>150.5270001244848</c:v>
                </c:pt>
                <c:pt idx="7">
                  <c:v>160.6560055892358</c:v>
                </c:pt>
                <c:pt idx="8">
                  <c:v>174.5664018926255</c:v>
                </c:pt>
                <c:pt idx="9">
                  <c:v>192.8707818638972</c:v>
                </c:pt>
                <c:pt idx="10">
                  <c:v>214.9609086452242</c:v>
                </c:pt>
                <c:pt idx="11">
                  <c:v>242.6180805172542</c:v>
                </c:pt>
                <c:pt idx="12">
                  <c:v>273.5727848364498</c:v>
                </c:pt>
                <c:pt idx="13">
                  <c:v>304.3510280510486</c:v>
                </c:pt>
                <c:pt idx="14">
                  <c:v>335.9918881879665</c:v>
                </c:pt>
                <c:pt idx="15">
                  <c:v>363.4712245918206</c:v>
                </c:pt>
                <c:pt idx="16">
                  <c:v>383.2880745853701</c:v>
                </c:pt>
                <c:pt idx="17">
                  <c:v>392.9873581214888</c:v>
                </c:pt>
                <c:pt idx="18">
                  <c:v>392.2142064129563</c:v>
                </c:pt>
                <c:pt idx="19">
                  <c:v>381.5074952209531</c:v>
                </c:pt>
                <c:pt idx="20">
                  <c:v>361.8963486223178</c:v>
                </c:pt>
                <c:pt idx="21">
                  <c:v>336.5589474410021</c:v>
                </c:pt>
                <c:pt idx="22">
                  <c:v>307.3163770420077</c:v>
                </c:pt>
                <c:pt idx="23">
                  <c:v>279.2828277440905</c:v>
                </c:pt>
                <c:pt idx="24">
                  <c:v>255.9986987581202</c:v>
                </c:pt>
                <c:pt idx="25">
                  <c:v>236.7657803897144</c:v>
                </c:pt>
                <c:pt idx="26">
                  <c:v>220.4900489077471</c:v>
                </c:pt>
                <c:pt idx="27">
                  <c:v>208.405724383039</c:v>
                </c:pt>
                <c:pt idx="28">
                  <c:v>201.5357573312865</c:v>
                </c:pt>
                <c:pt idx="29">
                  <c:v>197.0648789988182</c:v>
                </c:pt>
                <c:pt idx="30">
                  <c:v>195.232899755173</c:v>
                </c:pt>
                <c:pt idx="31">
                  <c:v>194.9640592950433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214744"/>
        <c:axId val="-2137211576"/>
      </c:scatterChart>
      <c:valAx>
        <c:axId val="-2137214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211576"/>
        <c:crosses val="autoZero"/>
        <c:crossBetween val="midCat"/>
      </c:valAx>
      <c:valAx>
        <c:axId val="-213721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214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'980071'!$E$4819:$E$4850</c:f>
              <c:numCache>
                <c:formatCode>General</c:formatCode>
                <c:ptCount val="32"/>
                <c:pt idx="0">
                  <c:v>107.0</c:v>
                </c:pt>
                <c:pt idx="1">
                  <c:v>121.0</c:v>
                </c:pt>
                <c:pt idx="2">
                  <c:v>136.0</c:v>
                </c:pt>
                <c:pt idx="3">
                  <c:v>147.0</c:v>
                </c:pt>
                <c:pt idx="4">
                  <c:v>150.0</c:v>
                </c:pt>
                <c:pt idx="5">
                  <c:v>152.0</c:v>
                </c:pt>
                <c:pt idx="6">
                  <c:v>162.0</c:v>
                </c:pt>
                <c:pt idx="7">
                  <c:v>165.0</c:v>
                </c:pt>
                <c:pt idx="8">
                  <c:v>184.0</c:v>
                </c:pt>
                <c:pt idx="9">
                  <c:v>213.0</c:v>
                </c:pt>
                <c:pt idx="10">
                  <c:v>200.0</c:v>
                </c:pt>
                <c:pt idx="11">
                  <c:v>236.0</c:v>
                </c:pt>
                <c:pt idx="12">
                  <c:v>271.0</c:v>
                </c:pt>
                <c:pt idx="13">
                  <c:v>267.0</c:v>
                </c:pt>
                <c:pt idx="14">
                  <c:v>333.0</c:v>
                </c:pt>
                <c:pt idx="15">
                  <c:v>358.0</c:v>
                </c:pt>
                <c:pt idx="16">
                  <c:v>407.0</c:v>
                </c:pt>
                <c:pt idx="17">
                  <c:v>365.0</c:v>
                </c:pt>
                <c:pt idx="18">
                  <c:v>409.0</c:v>
                </c:pt>
                <c:pt idx="19">
                  <c:v>376.0</c:v>
                </c:pt>
                <c:pt idx="20">
                  <c:v>347.0</c:v>
                </c:pt>
                <c:pt idx="21">
                  <c:v>302.0</c:v>
                </c:pt>
                <c:pt idx="22">
                  <c:v>261.0</c:v>
                </c:pt>
                <c:pt idx="23">
                  <c:v>257.0</c:v>
                </c:pt>
                <c:pt idx="24">
                  <c:v>245.0</c:v>
                </c:pt>
                <c:pt idx="25">
                  <c:v>223.0</c:v>
                </c:pt>
                <c:pt idx="26">
                  <c:v>227.0</c:v>
                </c:pt>
                <c:pt idx="27">
                  <c:v>212.0</c:v>
                </c:pt>
                <c:pt idx="28">
                  <c:v>211.0</c:v>
                </c:pt>
                <c:pt idx="29">
                  <c:v>218.0</c:v>
                </c:pt>
                <c:pt idx="30">
                  <c:v>191.0</c:v>
                </c:pt>
                <c:pt idx="31">
                  <c:v>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'980071'!$F$4819:$F$4850</c:f>
              <c:numCache>
                <c:formatCode>0</c:formatCode>
                <c:ptCount val="32"/>
                <c:pt idx="0">
                  <c:v>128.8879101196101</c:v>
                </c:pt>
                <c:pt idx="1">
                  <c:v>131.5541171931342</c:v>
                </c:pt>
                <c:pt idx="2">
                  <c:v>134.4885811063788</c:v>
                </c:pt>
                <c:pt idx="3">
                  <c:v>137.5968957516794</c:v>
                </c:pt>
                <c:pt idx="4">
                  <c:v>141.18915206383</c:v>
                </c:pt>
                <c:pt idx="5">
                  <c:v>145.3894863058466</c:v>
                </c:pt>
                <c:pt idx="6">
                  <c:v>151.3063210294885</c:v>
                </c:pt>
                <c:pt idx="7">
                  <c:v>159.799224776879</c:v>
                </c:pt>
                <c:pt idx="8">
                  <c:v>171.8557486670395</c:v>
                </c:pt>
                <c:pt idx="9">
                  <c:v>188.4546891526993</c:v>
                </c:pt>
                <c:pt idx="10">
                  <c:v>209.4202605688282</c:v>
                </c:pt>
                <c:pt idx="11">
                  <c:v>236.7568482295084</c:v>
                </c:pt>
                <c:pt idx="12">
                  <c:v>268.3335594282165</c:v>
                </c:pt>
                <c:pt idx="13">
                  <c:v>300.2932361195511</c:v>
                </c:pt>
                <c:pt idx="14">
                  <c:v>333.1672076063521</c:v>
                </c:pt>
                <c:pt idx="15">
                  <c:v>360.968297396769</c:v>
                </c:pt>
                <c:pt idx="16">
                  <c:v>379.3910385659718</c:v>
                </c:pt>
                <c:pt idx="17">
                  <c:v>385.7298322335418</c:v>
                </c:pt>
                <c:pt idx="18">
                  <c:v>380.4667420519477</c:v>
                </c:pt>
                <c:pt idx="19">
                  <c:v>364.4459496138948</c:v>
                </c:pt>
                <c:pt idx="20">
                  <c:v>340.181976094585</c:v>
                </c:pt>
                <c:pt idx="21">
                  <c:v>312.2190348561497</c:v>
                </c:pt>
                <c:pt idx="22">
                  <c:v>283.1420315972928</c:v>
                </c:pt>
                <c:pt idx="23">
                  <c:v>258.173314615799</c:v>
                </c:pt>
                <c:pt idx="24">
                  <c:v>239.7326268834431</c:v>
                </c:pt>
                <c:pt idx="25">
                  <c:v>226.366174399338</c:v>
                </c:pt>
                <c:pt idx="26">
                  <c:v>216.7970257185403</c:v>
                </c:pt>
                <c:pt idx="27">
                  <c:v>211.2814336727138</c:v>
                </c:pt>
                <c:pt idx="28">
                  <c:v>209.2900482609215</c:v>
                </c:pt>
                <c:pt idx="29">
                  <c:v>209.1785661698489</c:v>
                </c:pt>
                <c:pt idx="30">
                  <c:v>210.3736297394763</c:v>
                </c:pt>
                <c:pt idx="31">
                  <c:v>212.2114819204706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169480"/>
        <c:axId val="-2137166312"/>
      </c:scatterChart>
      <c:valAx>
        <c:axId val="-213716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166312"/>
        <c:crosses val="autoZero"/>
        <c:crossBetween val="midCat"/>
      </c:valAx>
      <c:valAx>
        <c:axId val="-213716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16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'980071'!$E$4869:$E$4900</c:f>
              <c:numCache>
                <c:formatCode>General</c:formatCode>
                <c:ptCount val="32"/>
                <c:pt idx="0">
                  <c:v>142.0</c:v>
                </c:pt>
                <c:pt idx="1">
                  <c:v>110.0</c:v>
                </c:pt>
                <c:pt idx="2">
                  <c:v>141.0</c:v>
                </c:pt>
                <c:pt idx="3">
                  <c:v>140.0</c:v>
                </c:pt>
                <c:pt idx="4">
                  <c:v>158.0</c:v>
                </c:pt>
                <c:pt idx="5">
                  <c:v>149.0</c:v>
                </c:pt>
                <c:pt idx="6">
                  <c:v>160.0</c:v>
                </c:pt>
                <c:pt idx="7">
                  <c:v>151.0</c:v>
                </c:pt>
                <c:pt idx="8">
                  <c:v>210.0</c:v>
                </c:pt>
                <c:pt idx="9">
                  <c:v>216.0</c:v>
                </c:pt>
                <c:pt idx="10">
                  <c:v>259.0</c:v>
                </c:pt>
                <c:pt idx="11">
                  <c:v>287.0</c:v>
                </c:pt>
                <c:pt idx="12">
                  <c:v>265.0</c:v>
                </c:pt>
                <c:pt idx="13">
                  <c:v>305.0</c:v>
                </c:pt>
                <c:pt idx="14">
                  <c:v>346.0</c:v>
                </c:pt>
                <c:pt idx="15">
                  <c:v>370.0</c:v>
                </c:pt>
                <c:pt idx="16">
                  <c:v>386.0</c:v>
                </c:pt>
                <c:pt idx="17">
                  <c:v>424.0</c:v>
                </c:pt>
                <c:pt idx="18">
                  <c:v>402.0</c:v>
                </c:pt>
                <c:pt idx="19">
                  <c:v>341.0</c:v>
                </c:pt>
                <c:pt idx="20">
                  <c:v>313.0</c:v>
                </c:pt>
                <c:pt idx="21">
                  <c:v>257.0</c:v>
                </c:pt>
                <c:pt idx="22">
                  <c:v>249.0</c:v>
                </c:pt>
                <c:pt idx="23">
                  <c:v>211.0</c:v>
                </c:pt>
                <c:pt idx="24">
                  <c:v>207.0</c:v>
                </c:pt>
                <c:pt idx="25">
                  <c:v>209.0</c:v>
                </c:pt>
                <c:pt idx="26">
                  <c:v>201.0</c:v>
                </c:pt>
                <c:pt idx="27">
                  <c:v>176.0</c:v>
                </c:pt>
                <c:pt idx="28">
                  <c:v>208.0</c:v>
                </c:pt>
                <c:pt idx="29">
                  <c:v>162.0</c:v>
                </c:pt>
                <c:pt idx="30">
                  <c:v>200.0</c:v>
                </c:pt>
                <c:pt idx="31">
                  <c:v>177.0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'980071'!$F$4869:$F$4900</c:f>
              <c:numCache>
                <c:formatCode>0</c:formatCode>
                <c:ptCount val="32"/>
                <c:pt idx="0">
                  <c:v>132.7163856919646</c:v>
                </c:pt>
                <c:pt idx="1">
                  <c:v>134.5873886558855</c:v>
                </c:pt>
                <c:pt idx="2">
                  <c:v>136.8754282602132</c:v>
                </c:pt>
                <c:pt idx="3">
                  <c:v>139.6860285262673</c:v>
                </c:pt>
                <c:pt idx="4">
                  <c:v>143.5096287588342</c:v>
                </c:pt>
                <c:pt idx="5">
                  <c:v>148.6420066850526</c:v>
                </c:pt>
                <c:pt idx="6">
                  <c:v>156.5673229084688</c:v>
                </c:pt>
                <c:pt idx="7">
                  <c:v>168.4078317571906</c:v>
                </c:pt>
                <c:pt idx="8">
                  <c:v>185.1094560724971</c:v>
                </c:pt>
                <c:pt idx="9">
                  <c:v>207.2403034855022</c:v>
                </c:pt>
                <c:pt idx="10">
                  <c:v>233.6469657570535</c:v>
                </c:pt>
                <c:pt idx="11">
                  <c:v>265.7246741901645</c:v>
                </c:pt>
                <c:pt idx="12">
                  <c:v>299.7801649704065</c:v>
                </c:pt>
                <c:pt idx="13">
                  <c:v>331.0528496604724</c:v>
                </c:pt>
                <c:pt idx="14">
                  <c:v>359.4110142330813</c:v>
                </c:pt>
                <c:pt idx="15">
                  <c:v>378.9544262380365</c:v>
                </c:pt>
                <c:pt idx="16">
                  <c:v>386.5203858989872</c:v>
                </c:pt>
                <c:pt idx="17">
                  <c:v>381.2248896338878</c:v>
                </c:pt>
                <c:pt idx="18">
                  <c:v>366.0192164145936</c:v>
                </c:pt>
                <c:pt idx="19">
                  <c:v>341.5162466092323</c:v>
                </c:pt>
                <c:pt idx="20">
                  <c:v>311.573015125564</c:v>
                </c:pt>
                <c:pt idx="21">
                  <c:v>280.9065014359152</c:v>
                </c:pt>
                <c:pt idx="22">
                  <c:v>251.4632000896429</c:v>
                </c:pt>
                <c:pt idx="23">
                  <c:v>227.606237421946</c:v>
                </c:pt>
                <c:pt idx="24">
                  <c:v>210.6841769799154</c:v>
                </c:pt>
                <c:pt idx="25">
                  <c:v>198.7337115554466</c:v>
                </c:pt>
                <c:pt idx="26">
                  <c:v>190.2773329909099</c:v>
                </c:pt>
                <c:pt idx="27">
                  <c:v>185.3208259492354</c:v>
                </c:pt>
                <c:pt idx="28">
                  <c:v>183.338512977995</c:v>
                </c:pt>
                <c:pt idx="29">
                  <c:v>182.818110774089</c:v>
                </c:pt>
                <c:pt idx="30">
                  <c:v>183.3500533392378</c:v>
                </c:pt>
                <c:pt idx="31">
                  <c:v>184.3921959198968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125272"/>
        <c:axId val="-2137122104"/>
      </c:scatterChart>
      <c:valAx>
        <c:axId val="-213712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122104"/>
        <c:crosses val="autoZero"/>
        <c:crossBetween val="midCat"/>
      </c:valAx>
      <c:valAx>
        <c:axId val="-2137122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125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'980071'!$B$4919:$B$4950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'980071'!$E$4919:$E$4950</c:f>
              <c:numCache>
                <c:formatCode>General</c:formatCode>
                <c:ptCount val="32"/>
                <c:pt idx="0">
                  <c:v>110.0</c:v>
                </c:pt>
                <c:pt idx="1">
                  <c:v>128.0</c:v>
                </c:pt>
                <c:pt idx="2">
                  <c:v>106.0</c:v>
                </c:pt>
                <c:pt idx="3">
                  <c:v>124.0</c:v>
                </c:pt>
                <c:pt idx="4">
                  <c:v>123.0</c:v>
                </c:pt>
                <c:pt idx="5">
                  <c:v>129.0</c:v>
                </c:pt>
                <c:pt idx="6">
                  <c:v>170.0</c:v>
                </c:pt>
                <c:pt idx="7">
                  <c:v>141.0</c:v>
                </c:pt>
                <c:pt idx="8">
                  <c:v>170.0</c:v>
                </c:pt>
                <c:pt idx="9">
                  <c:v>198.0</c:v>
                </c:pt>
                <c:pt idx="10">
                  <c:v>184.0</c:v>
                </c:pt>
                <c:pt idx="11">
                  <c:v>229.0</c:v>
                </c:pt>
                <c:pt idx="12">
                  <c:v>246.0</c:v>
                </c:pt>
                <c:pt idx="13">
                  <c:v>307.0</c:v>
                </c:pt>
                <c:pt idx="14">
                  <c:v>314.0</c:v>
                </c:pt>
                <c:pt idx="15">
                  <c:v>347.0</c:v>
                </c:pt>
                <c:pt idx="16">
                  <c:v>392.0</c:v>
                </c:pt>
                <c:pt idx="17">
                  <c:v>345.0</c:v>
                </c:pt>
                <c:pt idx="18">
                  <c:v>359.0</c:v>
                </c:pt>
                <c:pt idx="19">
                  <c:v>332.0</c:v>
                </c:pt>
                <c:pt idx="20">
                  <c:v>288.0</c:v>
                </c:pt>
                <c:pt idx="21">
                  <c:v>285.0</c:v>
                </c:pt>
                <c:pt idx="22">
                  <c:v>260.0</c:v>
                </c:pt>
                <c:pt idx="23">
                  <c:v>229.0</c:v>
                </c:pt>
                <c:pt idx="24">
                  <c:v>222.0</c:v>
                </c:pt>
                <c:pt idx="25">
                  <c:v>208.0</c:v>
                </c:pt>
                <c:pt idx="26">
                  <c:v>208.0</c:v>
                </c:pt>
                <c:pt idx="27">
                  <c:v>192.0</c:v>
                </c:pt>
                <c:pt idx="28">
                  <c:v>222.0</c:v>
                </c:pt>
                <c:pt idx="29">
                  <c:v>185.0</c:v>
                </c:pt>
                <c:pt idx="30">
                  <c:v>153.0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'980071'!$B$4919:$B$4950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'980071'!$F$4919:$F$4950</c:f>
              <c:numCache>
                <c:formatCode>0</c:formatCode>
                <c:ptCount val="32"/>
                <c:pt idx="0">
                  <c:v>114.2778390178152</c:v>
                </c:pt>
                <c:pt idx="1">
                  <c:v>116.6122659974901</c:v>
                </c:pt>
                <c:pt idx="2">
                  <c:v>119.3703150333873</c:v>
                </c:pt>
                <c:pt idx="3">
                  <c:v>122.5793776391633</c:v>
                </c:pt>
                <c:pt idx="4">
                  <c:v>126.6636630332588</c:v>
                </c:pt>
                <c:pt idx="5">
                  <c:v>131.7969465905494</c:v>
                </c:pt>
                <c:pt idx="6">
                  <c:v>139.2758512988768</c:v>
                </c:pt>
                <c:pt idx="7">
                  <c:v>149.934174136474</c:v>
                </c:pt>
                <c:pt idx="8">
                  <c:v>164.4786572120124</c:v>
                </c:pt>
                <c:pt idx="9">
                  <c:v>183.3846423943727</c:v>
                </c:pt>
                <c:pt idx="10">
                  <c:v>205.8026103154816</c:v>
                </c:pt>
                <c:pt idx="11">
                  <c:v>233.2077883444393</c:v>
                </c:pt>
                <c:pt idx="12">
                  <c:v>262.9175038716528</c:v>
                </c:pt>
                <c:pt idx="13">
                  <c:v>291.2740333120498</c:v>
                </c:pt>
                <c:pt idx="14">
                  <c:v>318.8128669386394</c:v>
                </c:pt>
                <c:pt idx="15">
                  <c:v>340.6463388774067</c:v>
                </c:pt>
                <c:pt idx="16">
                  <c:v>353.7552869186228</c:v>
                </c:pt>
                <c:pt idx="17">
                  <c:v>356.5388544366392</c:v>
                </c:pt>
                <c:pt idx="18">
                  <c:v>349.9905072495941</c:v>
                </c:pt>
                <c:pt idx="19">
                  <c:v>334.6113977741048</c:v>
                </c:pt>
                <c:pt idx="20">
                  <c:v>312.4844098997929</c:v>
                </c:pt>
                <c:pt idx="21">
                  <c:v>287.168371349142</c:v>
                </c:pt>
                <c:pt idx="22">
                  <c:v>260.440105539929</c:v>
                </c:pt>
                <c:pt idx="23">
                  <c:v>236.7284005948071</c:v>
                </c:pt>
                <c:pt idx="24">
                  <c:v>218.3811330033838</c:v>
                </c:pt>
                <c:pt idx="25">
                  <c:v>204.2463992301056</c:v>
                </c:pt>
                <c:pt idx="26">
                  <c:v>193.2019696257681</c:v>
                </c:pt>
                <c:pt idx="27">
                  <c:v>185.8246324077455</c:v>
                </c:pt>
                <c:pt idx="28">
                  <c:v>182.2213318233717</c:v>
                </c:pt>
                <c:pt idx="29">
                  <c:v>180.4882344067704</c:v>
                </c:pt>
                <c:pt idx="30">
                  <c:v>180.417461677416</c:v>
                </c:pt>
                <c:pt idx="31">
                  <c:v>181.2601374642153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079416"/>
        <c:axId val="-2137076248"/>
      </c:scatterChart>
      <c:valAx>
        <c:axId val="-2137079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076248"/>
        <c:crosses val="autoZero"/>
        <c:crossBetween val="midCat"/>
      </c:valAx>
      <c:valAx>
        <c:axId val="-213707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079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01" Type="http://schemas.openxmlformats.org/officeDocument/2006/relationships/chart" Target="../charts/chart101.xml"/><Relationship Id="rId102" Type="http://schemas.openxmlformats.org/officeDocument/2006/relationships/chart" Target="../charts/chart102.xml"/><Relationship Id="rId103" Type="http://schemas.openxmlformats.org/officeDocument/2006/relationships/chart" Target="../charts/chart103.xml"/><Relationship Id="rId104" Type="http://schemas.openxmlformats.org/officeDocument/2006/relationships/chart" Target="../charts/chart104.xml"/><Relationship Id="rId105" Type="http://schemas.openxmlformats.org/officeDocument/2006/relationships/chart" Target="../charts/chart105.xml"/><Relationship Id="rId106" Type="http://schemas.openxmlformats.org/officeDocument/2006/relationships/chart" Target="../charts/chart106.xml"/><Relationship Id="rId107" Type="http://schemas.openxmlformats.org/officeDocument/2006/relationships/chart" Target="../charts/chart107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8" Type="http://schemas.openxmlformats.org/officeDocument/2006/relationships/chart" Target="../charts/chart108.xml"/><Relationship Id="rId109" Type="http://schemas.openxmlformats.org/officeDocument/2006/relationships/chart" Target="../charts/chart10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110" Type="http://schemas.openxmlformats.org/officeDocument/2006/relationships/chart" Target="../charts/chart110.xml"/><Relationship Id="rId90" Type="http://schemas.openxmlformats.org/officeDocument/2006/relationships/chart" Target="../charts/chart90.xml"/><Relationship Id="rId91" Type="http://schemas.openxmlformats.org/officeDocument/2006/relationships/chart" Target="../charts/chart91.xml"/><Relationship Id="rId92" Type="http://schemas.openxmlformats.org/officeDocument/2006/relationships/chart" Target="../charts/chart92.xml"/><Relationship Id="rId93" Type="http://schemas.openxmlformats.org/officeDocument/2006/relationships/chart" Target="../charts/chart93.xml"/><Relationship Id="rId94" Type="http://schemas.openxmlformats.org/officeDocument/2006/relationships/chart" Target="../charts/chart94.xml"/><Relationship Id="rId95" Type="http://schemas.openxmlformats.org/officeDocument/2006/relationships/chart" Target="../charts/chart95.xml"/><Relationship Id="rId96" Type="http://schemas.openxmlformats.org/officeDocument/2006/relationships/chart" Target="../charts/chart96.xml"/><Relationship Id="rId97" Type="http://schemas.openxmlformats.org/officeDocument/2006/relationships/chart" Target="../charts/chart97.xml"/><Relationship Id="rId98" Type="http://schemas.openxmlformats.org/officeDocument/2006/relationships/chart" Target="../charts/chart98.xml"/><Relationship Id="rId99" Type="http://schemas.openxmlformats.org/officeDocument/2006/relationships/chart" Target="../charts/chart99.xml"/><Relationship Id="rId111" Type="http://schemas.openxmlformats.org/officeDocument/2006/relationships/chart" Target="../charts/chart111.xml"/><Relationship Id="rId112" Type="http://schemas.openxmlformats.org/officeDocument/2006/relationships/chart" Target="../charts/chart11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100" Type="http://schemas.openxmlformats.org/officeDocument/2006/relationships/chart" Target="../charts/chart100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Relationship Id="rId89" Type="http://schemas.openxmlformats.org/officeDocument/2006/relationships/chart" Target="../charts/chart8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5.xml"/><Relationship Id="rId4" Type="http://schemas.openxmlformats.org/officeDocument/2006/relationships/chart" Target="../charts/chart116.xml"/><Relationship Id="rId1" Type="http://schemas.openxmlformats.org/officeDocument/2006/relationships/chart" Target="../charts/chart113.xml"/><Relationship Id="rId2" Type="http://schemas.openxmlformats.org/officeDocument/2006/relationships/chart" Target="../charts/chart1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37</xdr:row>
      <xdr:rowOff>0</xdr:rowOff>
    </xdr:from>
    <xdr:to>
      <xdr:col>31</xdr:col>
      <xdr:colOff>273423</xdr:colOff>
      <xdr:row>51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6722</xdr:colOff>
      <xdr:row>51</xdr:row>
      <xdr:rowOff>170889</xdr:rowOff>
    </xdr:from>
    <xdr:to>
      <xdr:col>31</xdr:col>
      <xdr:colOff>280145</xdr:colOff>
      <xdr:row>66</xdr:row>
      <xdr:rowOff>56589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70%20-%20d0%20data%20-%20Weld%20H1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</sheetNames>
    <sheetDataSet>
      <sheetData sheetId="0"/>
      <sheetData sheetId="1">
        <row r="2">
          <cell r="B2">
            <v>1</v>
          </cell>
        </row>
        <row r="3">
          <cell r="B3">
            <v>2</v>
          </cell>
        </row>
        <row r="4">
          <cell r="B4">
            <v>3</v>
          </cell>
        </row>
        <row r="5">
          <cell r="B5">
            <v>4</v>
          </cell>
        </row>
        <row r="6">
          <cell r="B6">
            <v>5</v>
          </cell>
        </row>
        <row r="7">
          <cell r="B7">
            <v>6</v>
          </cell>
        </row>
        <row r="8">
          <cell r="B8">
            <v>7</v>
          </cell>
        </row>
        <row r="9">
          <cell r="B9">
            <v>8</v>
          </cell>
        </row>
        <row r="10">
          <cell r="B10">
            <v>9</v>
          </cell>
        </row>
        <row r="11">
          <cell r="B11">
            <v>10</v>
          </cell>
        </row>
        <row r="12">
          <cell r="B12">
            <v>11</v>
          </cell>
        </row>
        <row r="13">
          <cell r="B13">
            <v>12</v>
          </cell>
        </row>
        <row r="14">
          <cell r="B14">
            <v>13</v>
          </cell>
        </row>
        <row r="15">
          <cell r="B15">
            <v>14</v>
          </cell>
        </row>
        <row r="16">
          <cell r="B16">
            <v>15</v>
          </cell>
        </row>
        <row r="17">
          <cell r="B17">
            <v>16</v>
          </cell>
        </row>
        <row r="18">
          <cell r="B18">
            <v>17</v>
          </cell>
        </row>
        <row r="19">
          <cell r="B19">
            <v>18</v>
          </cell>
        </row>
        <row r="20">
          <cell r="B20">
            <v>19</v>
          </cell>
        </row>
        <row r="21">
          <cell r="B21">
            <v>20</v>
          </cell>
        </row>
        <row r="22">
          <cell r="B22">
            <v>21</v>
          </cell>
        </row>
        <row r="65">
          <cell r="W65">
            <v>1.2616972533086381E-2</v>
          </cell>
        </row>
        <row r="66">
          <cell r="W66">
            <v>1.5319055546770389E-2</v>
          </cell>
        </row>
        <row r="67">
          <cell r="W67">
            <v>1.91476338668507E-2</v>
          </cell>
        </row>
        <row r="68">
          <cell r="W68">
            <v>1.8143757374755747E-2</v>
          </cell>
        </row>
        <row r="69">
          <cell r="W69">
            <v>1.4951185182085554E-2</v>
          </cell>
        </row>
        <row r="70">
          <cell r="W70">
            <v>1.8848475270664425E-2</v>
          </cell>
        </row>
        <row r="71">
          <cell r="W71">
            <v>2.017892589930801E-2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workbookViewId="0"/>
  </sheetViews>
  <sheetFormatPr baseColWidth="10" defaultColWidth="8.83203125" defaultRowHeight="14" x14ac:dyDescent="0"/>
  <sheetData>
    <row r="1" spans="1:15">
      <c r="A1" t="s">
        <v>239</v>
      </c>
      <c r="B1">
        <v>980071</v>
      </c>
      <c r="E1" t="s">
        <v>207</v>
      </c>
      <c r="F1" t="s">
        <v>208</v>
      </c>
      <c r="G1" t="s">
        <v>209</v>
      </c>
      <c r="H1" t="s">
        <v>210</v>
      </c>
      <c r="I1" t="s">
        <v>211</v>
      </c>
      <c r="J1" t="s">
        <v>212</v>
      </c>
      <c r="K1" t="s">
        <v>213</v>
      </c>
      <c r="L1" t="s">
        <v>214</v>
      </c>
      <c r="M1" t="s">
        <v>215</v>
      </c>
      <c r="N1" t="s">
        <v>216</v>
      </c>
      <c r="O1" t="s">
        <v>217</v>
      </c>
    </row>
    <row r="2" spans="1:15">
      <c r="A2" t="s">
        <v>250</v>
      </c>
      <c r="B2">
        <v>112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212</v>
      </c>
      <c r="O2">
        <v>8</v>
      </c>
    </row>
    <row r="3" spans="1:15">
      <c r="A3" t="s">
        <v>240</v>
      </c>
      <c r="B3" t="s">
        <v>241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212</v>
      </c>
      <c r="O3">
        <v>8</v>
      </c>
    </row>
    <row r="4" spans="1:15">
      <c r="A4" t="s">
        <v>248</v>
      </c>
      <c r="B4">
        <v>5600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212</v>
      </c>
      <c r="O4">
        <v>8</v>
      </c>
    </row>
    <row r="5" spans="1:15">
      <c r="A5" t="s">
        <v>242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212</v>
      </c>
      <c r="O5">
        <v>8</v>
      </c>
    </row>
    <row r="6" spans="1:15">
      <c r="A6" t="s">
        <v>243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212</v>
      </c>
      <c r="O6">
        <v>8</v>
      </c>
    </row>
    <row r="7" spans="1:15">
      <c r="A7" t="s">
        <v>244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212</v>
      </c>
      <c r="O7">
        <v>8</v>
      </c>
    </row>
    <row r="8" spans="1:15">
      <c r="A8" t="s">
        <v>245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212</v>
      </c>
      <c r="O8">
        <v>8</v>
      </c>
    </row>
    <row r="9" spans="1:15">
      <c r="A9" t="s">
        <v>246</v>
      </c>
      <c r="B9" t="s">
        <v>247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212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212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212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212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212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212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212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212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212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212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212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212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212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212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212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212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212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212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212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212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212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212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212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212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212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212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212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212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212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212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212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212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212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212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212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212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212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212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212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212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212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212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212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212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212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212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212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212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212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212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212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212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212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212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212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212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212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212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212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212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212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212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212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212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212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212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212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212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212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212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212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212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212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212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212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212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212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212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212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212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212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212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212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212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212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212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212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212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212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212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212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212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212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212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212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212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212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212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212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212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212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212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212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212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212</v>
      </c>
      <c r="O113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topLeftCell="A82" workbookViewId="0">
      <selection activeCell="B116" sqref="B116"/>
    </sheetView>
  </sheetViews>
  <sheetFormatPr baseColWidth="10" defaultColWidth="8.83203125" defaultRowHeight="14" x14ac:dyDescent="0"/>
  <sheetData>
    <row r="1" spans="1:30" s="1" customFormat="1" ht="15">
      <c r="A1" s="1" t="s">
        <v>207</v>
      </c>
      <c r="B1" s="1" t="s">
        <v>218</v>
      </c>
      <c r="C1" s="1" t="s">
        <v>219</v>
      </c>
      <c r="D1" s="1" t="s">
        <v>220</v>
      </c>
      <c r="E1" s="1" t="s">
        <v>221</v>
      </c>
      <c r="F1" s="1" t="s">
        <v>222</v>
      </c>
      <c r="G1" s="1" t="s">
        <v>223</v>
      </c>
      <c r="H1" s="1" t="s">
        <v>212</v>
      </c>
      <c r="I1" s="1" t="s">
        <v>224</v>
      </c>
      <c r="J1" s="1" t="s">
        <v>225</v>
      </c>
      <c r="K1" s="1" t="s">
        <v>226</v>
      </c>
      <c r="L1" s="1" t="s">
        <v>227</v>
      </c>
      <c r="M1" s="1" t="s">
        <v>228</v>
      </c>
      <c r="N1" s="1" t="s">
        <v>229</v>
      </c>
      <c r="O1" s="1" t="s">
        <v>234</v>
      </c>
      <c r="P1" s="1" t="s">
        <v>235</v>
      </c>
      <c r="Q1" s="1" t="s">
        <v>236</v>
      </c>
      <c r="R1" s="1" t="s">
        <v>237</v>
      </c>
      <c r="S1" s="1" t="s">
        <v>238</v>
      </c>
      <c r="T1" s="1" t="s">
        <v>267</v>
      </c>
      <c r="U1" s="16" t="s">
        <v>273</v>
      </c>
      <c r="V1" s="16" t="s">
        <v>268</v>
      </c>
      <c r="W1" s="16" t="s">
        <v>269</v>
      </c>
      <c r="X1" s="1" t="s">
        <v>270</v>
      </c>
      <c r="Y1" s="16" t="s">
        <v>274</v>
      </c>
      <c r="Z1" s="1" t="s">
        <v>271</v>
      </c>
      <c r="AA1" s="16" t="s">
        <v>275</v>
      </c>
      <c r="AB1" s="1" t="s">
        <v>272</v>
      </c>
      <c r="AC1" s="16" t="s">
        <v>276</v>
      </c>
      <c r="AD1" s="16" t="s">
        <v>277</v>
      </c>
    </row>
    <row r="2" spans="1:30">
      <c r="A2">
        <v>1</v>
      </c>
      <c r="B2">
        <v>1</v>
      </c>
      <c r="C2">
        <v>980071</v>
      </c>
      <c r="D2" s="2">
        <v>41657.111745486109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13.5</f>
        <v>13.5</v>
      </c>
      <c r="J2">
        <v>-77.210999999999999</v>
      </c>
      <c r="K2">
        <v>-18.024000000000001</v>
      </c>
      <c r="L2">
        <v>53.115000000000002</v>
      </c>
      <c r="M2">
        <f t="shared" ref="M2:M33" si="1" xml:space="preserve">   0</f>
        <v>0</v>
      </c>
      <c r="N2" t="s">
        <v>230</v>
      </c>
      <c r="O2">
        <v>32</v>
      </c>
      <c r="P2">
        <v>175000</v>
      </c>
      <c r="Q2">
        <v>878</v>
      </c>
      <c r="R2">
        <v>421</v>
      </c>
      <c r="S2">
        <v>68</v>
      </c>
      <c r="T2" s="17">
        <v>15.848568486521767</v>
      </c>
      <c r="U2" s="17">
        <v>0.58227789664579765</v>
      </c>
      <c r="V2" s="17">
        <v>-90.286527873080715</v>
      </c>
      <c r="W2" s="17">
        <v>1.1791119784024612E-2</v>
      </c>
      <c r="X2" s="17">
        <v>0.79718525645289118</v>
      </c>
      <c r="Y2" s="17">
        <v>2.7553679603088414E-2</v>
      </c>
      <c r="Z2" s="17">
        <v>3.7548804670136047</v>
      </c>
      <c r="AA2" s="17">
        <v>0.21116062637866639</v>
      </c>
      <c r="AB2" s="17">
        <v>0.24561754165696303</v>
      </c>
      <c r="AC2" s="17">
        <v>9.4319861702123101E-2</v>
      </c>
      <c r="AD2" s="17">
        <v>1.1843202415400444</v>
      </c>
    </row>
    <row r="3" spans="1:30">
      <c r="A3">
        <v>2</v>
      </c>
      <c r="B3">
        <v>2</v>
      </c>
      <c r="C3">
        <v>980071</v>
      </c>
      <c r="D3" s="2">
        <v>41657.122098611108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-76.710999999999999</v>
      </c>
      <c r="K3">
        <v>-18.033999999999999</v>
      </c>
      <c r="L3">
        <v>53.115000000000002</v>
      </c>
      <c r="M3">
        <f t="shared" si="1"/>
        <v>0</v>
      </c>
      <c r="N3" t="s">
        <v>230</v>
      </c>
      <c r="O3">
        <v>32</v>
      </c>
      <c r="P3">
        <v>175000</v>
      </c>
      <c r="Q3">
        <v>883</v>
      </c>
      <c r="R3">
        <v>468</v>
      </c>
      <c r="S3">
        <v>65</v>
      </c>
      <c r="T3" s="17">
        <v>17.068198749397318</v>
      </c>
      <c r="U3" s="17">
        <v>0.70727313253146684</v>
      </c>
      <c r="V3" s="17">
        <v>-90.2834312582807</v>
      </c>
      <c r="W3" s="17">
        <v>1.2400783799991322E-2</v>
      </c>
      <c r="X3" s="17">
        <v>0.75864138920730118</v>
      </c>
      <c r="Y3" s="17">
        <v>2.8877015203473182E-2</v>
      </c>
      <c r="Z3" s="17">
        <v>3.637003758325343</v>
      </c>
      <c r="AA3" s="17">
        <v>0.23488798416003945</v>
      </c>
      <c r="AB3" s="17">
        <v>0.21550928447537557</v>
      </c>
      <c r="AC3" s="17">
        <v>0.10521807407523334</v>
      </c>
      <c r="AD3" s="17">
        <v>1.4016492020998896</v>
      </c>
    </row>
    <row r="4" spans="1:30">
      <c r="A4">
        <v>3</v>
      </c>
      <c r="B4">
        <v>3</v>
      </c>
      <c r="C4">
        <v>980071</v>
      </c>
      <c r="D4" s="2">
        <v>41657.132415277774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-76.210999999999999</v>
      </c>
      <c r="K4">
        <v>-18.042999999999999</v>
      </c>
      <c r="L4">
        <v>53.115000000000002</v>
      </c>
      <c r="M4">
        <f t="shared" si="1"/>
        <v>0</v>
      </c>
      <c r="N4" t="s">
        <v>230</v>
      </c>
      <c r="O4">
        <v>32</v>
      </c>
      <c r="P4">
        <v>175000</v>
      </c>
      <c r="Q4">
        <v>883</v>
      </c>
      <c r="R4">
        <v>457</v>
      </c>
      <c r="S4">
        <v>59</v>
      </c>
      <c r="T4" s="17">
        <v>17.311246744433262</v>
      </c>
      <c r="U4" s="17">
        <v>0.62571336950129752</v>
      </c>
      <c r="V4" s="17">
        <v>-90.29913708852834</v>
      </c>
      <c r="W4" s="17">
        <v>1.1781374028102686E-2</v>
      </c>
      <c r="X4" s="17">
        <v>0.81798729420886962</v>
      </c>
      <c r="Y4" s="17">
        <v>2.7659273824070432E-2</v>
      </c>
      <c r="Z4" s="17">
        <v>3.4386821709991984</v>
      </c>
      <c r="AA4" s="17">
        <v>0.21850147975084533</v>
      </c>
      <c r="AB4" s="17">
        <v>0.32153041106781094</v>
      </c>
      <c r="AC4" s="17">
        <v>9.7967809009227344E-2</v>
      </c>
      <c r="AD4" s="17">
        <v>1.2370583882073822</v>
      </c>
    </row>
    <row r="5" spans="1:30">
      <c r="A5">
        <v>4</v>
      </c>
      <c r="B5">
        <v>4</v>
      </c>
      <c r="C5">
        <v>980071</v>
      </c>
      <c r="D5" s="2">
        <v>41657.14273842593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-75.710999999999999</v>
      </c>
      <c r="K5">
        <v>-18.053000000000001</v>
      </c>
      <c r="L5">
        <v>53.115000000000002</v>
      </c>
      <c r="M5">
        <f t="shared" si="1"/>
        <v>0</v>
      </c>
      <c r="N5" t="s">
        <v>230</v>
      </c>
      <c r="O5">
        <v>32</v>
      </c>
      <c r="P5">
        <v>175000</v>
      </c>
      <c r="Q5">
        <v>878</v>
      </c>
      <c r="R5">
        <v>453</v>
      </c>
      <c r="S5">
        <v>52</v>
      </c>
      <c r="T5" s="17">
        <v>16.440931415919287</v>
      </c>
      <c r="U5" s="17">
        <v>0.78378182907421612</v>
      </c>
      <c r="V5" s="17">
        <v>-90.30558806327393</v>
      </c>
      <c r="W5" s="17">
        <v>1.4934280942496676E-2</v>
      </c>
      <c r="X5" s="17">
        <v>0.79309335249814028</v>
      </c>
      <c r="Y5" s="17">
        <v>3.5210697884680828E-2</v>
      </c>
      <c r="Z5" s="17">
        <v>3.3979520330463835</v>
      </c>
      <c r="AA5" s="17">
        <v>0.26788041635341986</v>
      </c>
      <c r="AB5" s="17">
        <v>0.31462613393383199</v>
      </c>
      <c r="AC5" s="17">
        <v>0.12013804821474759</v>
      </c>
      <c r="AD5" s="17">
        <v>1.5753919610257159</v>
      </c>
    </row>
    <row r="6" spans="1:30">
      <c r="A6">
        <v>5</v>
      </c>
      <c r="B6">
        <v>5</v>
      </c>
      <c r="C6">
        <v>980071</v>
      </c>
      <c r="D6" s="2">
        <v>41657.152993518517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-75.210999999999999</v>
      </c>
      <c r="K6">
        <v>-18.062999999999999</v>
      </c>
      <c r="L6">
        <v>53.115000000000002</v>
      </c>
      <c r="M6">
        <f t="shared" si="1"/>
        <v>0</v>
      </c>
      <c r="N6" t="s">
        <v>230</v>
      </c>
      <c r="O6">
        <v>32</v>
      </c>
      <c r="P6">
        <v>175000</v>
      </c>
      <c r="Q6">
        <v>881</v>
      </c>
      <c r="R6">
        <v>420</v>
      </c>
      <c r="S6">
        <v>58</v>
      </c>
      <c r="T6" s="17">
        <v>14.288095164291512</v>
      </c>
      <c r="U6" s="17">
        <v>0.70322778214058146</v>
      </c>
      <c r="V6" s="17">
        <v>-90.315992461734709</v>
      </c>
      <c r="W6" s="17">
        <v>1.4445476886308067E-2</v>
      </c>
      <c r="X6" s="17">
        <v>0.7399704119676368</v>
      </c>
      <c r="Y6" s="17">
        <v>3.3939231561917346E-2</v>
      </c>
      <c r="Z6" s="17">
        <v>3.3949208539839351</v>
      </c>
      <c r="AA6" s="17">
        <v>0.23830295456994455</v>
      </c>
      <c r="AB6" s="17">
        <v>0.31384384641886104</v>
      </c>
      <c r="AC6" s="17">
        <v>0.10832087524341635</v>
      </c>
      <c r="AD6" s="17">
        <v>1.487130114422001</v>
      </c>
    </row>
    <row r="7" spans="1:30">
      <c r="A7">
        <v>6</v>
      </c>
      <c r="B7">
        <v>6</v>
      </c>
      <c r="C7">
        <v>980071</v>
      </c>
      <c r="D7" s="2">
        <v>41657.163276041669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-74.861000000000004</v>
      </c>
      <c r="K7">
        <v>-18.068999999999999</v>
      </c>
      <c r="L7">
        <v>53.115000000000002</v>
      </c>
      <c r="M7">
        <f t="shared" si="1"/>
        <v>0</v>
      </c>
      <c r="N7" t="s">
        <v>230</v>
      </c>
      <c r="O7">
        <v>32</v>
      </c>
      <c r="P7">
        <v>175000</v>
      </c>
      <c r="Q7">
        <v>880</v>
      </c>
      <c r="R7">
        <v>409</v>
      </c>
      <c r="S7">
        <v>34</v>
      </c>
      <c r="T7" s="17">
        <v>15.400233550135166</v>
      </c>
      <c r="U7" s="17">
        <v>0.74437703668180866</v>
      </c>
      <c r="V7" s="17">
        <v>-90.317227683841381</v>
      </c>
      <c r="W7" s="17">
        <v>1.6063754648019082E-2</v>
      </c>
      <c r="X7" s="17">
        <v>0.83523116457754454</v>
      </c>
      <c r="Y7" s="17">
        <v>3.8107048154673237E-2</v>
      </c>
      <c r="Z7" s="17">
        <v>3.0207476728748852</v>
      </c>
      <c r="AA7" s="17">
        <v>0.2607608915941847</v>
      </c>
      <c r="AB7" s="17">
        <v>0.49827128442303781</v>
      </c>
      <c r="AC7" s="17">
        <v>0.11912102532619137</v>
      </c>
      <c r="AD7" s="17">
        <v>1.5370519254518007</v>
      </c>
    </row>
    <row r="8" spans="1:30">
      <c r="A8">
        <v>7</v>
      </c>
      <c r="B8">
        <v>7</v>
      </c>
      <c r="C8">
        <v>980071</v>
      </c>
      <c r="D8" s="2">
        <v>41657.173557060189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-77.210999999999999</v>
      </c>
      <c r="K8">
        <v>-16.673999999999999</v>
      </c>
      <c r="L8">
        <v>53.115000000000002</v>
      </c>
      <c r="M8">
        <f t="shared" si="1"/>
        <v>0</v>
      </c>
      <c r="N8" t="s">
        <v>230</v>
      </c>
      <c r="O8">
        <v>32</v>
      </c>
      <c r="P8">
        <v>175000</v>
      </c>
      <c r="Q8">
        <v>885</v>
      </c>
      <c r="R8">
        <v>390</v>
      </c>
      <c r="S8">
        <v>66</v>
      </c>
      <c r="T8" s="17">
        <v>14.464922031705637</v>
      </c>
      <c r="U8" s="17">
        <v>0.56079520123314419</v>
      </c>
      <c r="V8" s="17">
        <v>-90.25905867800806</v>
      </c>
      <c r="W8" s="17">
        <v>1.2123462330476046E-2</v>
      </c>
      <c r="X8" s="17">
        <v>0.7825168138743237</v>
      </c>
      <c r="Y8" s="17">
        <v>2.8600403956019434E-2</v>
      </c>
      <c r="Z8" s="17">
        <v>3.486096293475311</v>
      </c>
      <c r="AA8" s="17">
        <v>0.19986917453458947</v>
      </c>
      <c r="AB8" s="17">
        <v>0.23920355294906795</v>
      </c>
      <c r="AC8" s="17">
        <v>9.0037440435969313E-2</v>
      </c>
      <c r="AD8" s="17">
        <v>1.1844400764013332</v>
      </c>
    </row>
    <row r="9" spans="1:30">
      <c r="A9">
        <v>8</v>
      </c>
      <c r="B9">
        <v>8</v>
      </c>
      <c r="C9">
        <v>980071</v>
      </c>
      <c r="D9" s="2">
        <v>41657.183958564812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-76.710999999999999</v>
      </c>
      <c r="K9">
        <v>-16.684000000000001</v>
      </c>
      <c r="L9">
        <v>53.115000000000002</v>
      </c>
      <c r="M9">
        <f t="shared" si="1"/>
        <v>0</v>
      </c>
      <c r="N9" t="s">
        <v>230</v>
      </c>
      <c r="O9">
        <v>32</v>
      </c>
      <c r="P9">
        <v>175000</v>
      </c>
      <c r="Q9">
        <v>887</v>
      </c>
      <c r="R9">
        <v>380</v>
      </c>
      <c r="S9">
        <v>58</v>
      </c>
      <c r="T9" s="17">
        <v>13.563727469598808</v>
      </c>
      <c r="U9" s="17">
        <v>0.57904524818320358</v>
      </c>
      <c r="V9" s="17">
        <v>-90.241345570588081</v>
      </c>
      <c r="W9" s="17">
        <v>1.3650886030424275E-2</v>
      </c>
      <c r="X9" s="17">
        <v>0.79417430005801537</v>
      </c>
      <c r="Y9" s="17">
        <v>3.2360520590862543E-2</v>
      </c>
      <c r="Z9" s="17">
        <v>3.5009694950000037</v>
      </c>
      <c r="AA9" s="17">
        <v>0.20901267758887523</v>
      </c>
      <c r="AB9" s="17">
        <v>0.36875189188278956</v>
      </c>
      <c r="AC9" s="17">
        <v>9.6841102182764247E-2</v>
      </c>
      <c r="AD9" s="17">
        <v>1.2392059545636693</v>
      </c>
    </row>
    <row r="10" spans="1:30">
      <c r="A10">
        <v>9</v>
      </c>
      <c r="B10">
        <v>9</v>
      </c>
      <c r="C10">
        <v>980071</v>
      </c>
      <c r="D10" s="2">
        <v>41657.194333796295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-76.210999999999999</v>
      </c>
      <c r="K10">
        <v>-16.693000000000001</v>
      </c>
      <c r="L10">
        <v>53.115000000000002</v>
      </c>
      <c r="M10">
        <f t="shared" si="1"/>
        <v>0</v>
      </c>
      <c r="N10" t="s">
        <v>230</v>
      </c>
      <c r="O10">
        <v>32</v>
      </c>
      <c r="P10">
        <v>175000</v>
      </c>
      <c r="Q10">
        <v>887</v>
      </c>
      <c r="R10">
        <v>398</v>
      </c>
      <c r="S10">
        <v>56</v>
      </c>
      <c r="T10" s="17">
        <v>12.95873387072359</v>
      </c>
      <c r="U10" s="17">
        <v>0.6939868439173047</v>
      </c>
      <c r="V10" s="17">
        <v>-90.244938443616661</v>
      </c>
      <c r="W10" s="17">
        <v>1.6027189338736366E-2</v>
      </c>
      <c r="X10" s="17">
        <v>0.74379817869412701</v>
      </c>
      <c r="Y10" s="17">
        <v>3.7397220485829365E-2</v>
      </c>
      <c r="Z10" s="17">
        <v>3.4472270884387921</v>
      </c>
      <c r="AA10" s="17">
        <v>0.24109277358020878</v>
      </c>
      <c r="AB10" s="17">
        <v>0.28163589937643529</v>
      </c>
      <c r="AC10" s="17">
        <v>0.1109058121215597</v>
      </c>
      <c r="AD10" s="17">
        <v>1.5259587568450323</v>
      </c>
    </row>
    <row r="11" spans="1:30">
      <c r="A11">
        <v>10</v>
      </c>
      <c r="B11">
        <v>10</v>
      </c>
      <c r="C11">
        <v>980071</v>
      </c>
      <c r="D11" s="2">
        <v>41657.204704976852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-75.710999999999999</v>
      </c>
      <c r="K11">
        <v>-16.702999999999999</v>
      </c>
      <c r="L11">
        <v>53.115000000000002</v>
      </c>
      <c r="M11">
        <f t="shared" si="1"/>
        <v>0</v>
      </c>
      <c r="N11" t="s">
        <v>230</v>
      </c>
      <c r="O11">
        <v>32</v>
      </c>
      <c r="P11">
        <v>175000</v>
      </c>
      <c r="Q11">
        <v>884</v>
      </c>
      <c r="R11">
        <v>324</v>
      </c>
      <c r="S11">
        <v>59</v>
      </c>
      <c r="T11" s="17">
        <v>11.699002984559963</v>
      </c>
      <c r="U11" s="17">
        <v>0.51676981751149198</v>
      </c>
      <c r="V11" s="17">
        <v>-90.256266695921866</v>
      </c>
      <c r="W11" s="17">
        <v>1.3993325243799717E-2</v>
      </c>
      <c r="X11" s="17">
        <v>0.77881507938718619</v>
      </c>
      <c r="Y11" s="17">
        <v>3.3257712610174989E-2</v>
      </c>
      <c r="Z11" s="17">
        <v>3.2369257304476862</v>
      </c>
      <c r="AA11" s="17">
        <v>0.1907781364016205</v>
      </c>
      <c r="AB11" s="17">
        <v>0.33121764070629084</v>
      </c>
      <c r="AC11" s="17">
        <v>8.7560330375144088E-2</v>
      </c>
      <c r="AD11" s="17">
        <v>1.1823756710327527</v>
      </c>
    </row>
    <row r="12" spans="1:30">
      <c r="A12">
        <v>11</v>
      </c>
      <c r="B12">
        <v>11</v>
      </c>
      <c r="C12">
        <v>980071</v>
      </c>
      <c r="D12" s="2">
        <v>41657.215042361109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-75.210999999999999</v>
      </c>
      <c r="K12">
        <v>-16.713000000000001</v>
      </c>
      <c r="L12">
        <v>53.115000000000002</v>
      </c>
      <c r="M12">
        <f t="shared" si="1"/>
        <v>0</v>
      </c>
      <c r="N12" t="s">
        <v>230</v>
      </c>
      <c r="O12">
        <v>32</v>
      </c>
      <c r="P12">
        <v>175000</v>
      </c>
      <c r="Q12">
        <v>884</v>
      </c>
      <c r="R12">
        <v>336</v>
      </c>
      <c r="S12">
        <v>55</v>
      </c>
      <c r="T12" s="17">
        <v>11.315649047281896</v>
      </c>
      <c r="U12" s="17">
        <v>0.59095213119947887</v>
      </c>
      <c r="V12" s="17">
        <v>-90.243324194794226</v>
      </c>
      <c r="W12" s="17">
        <v>1.685923854238516E-2</v>
      </c>
      <c r="X12" s="17">
        <v>0.7895793807087671</v>
      </c>
      <c r="Y12" s="17">
        <v>4.0193545326359451E-2</v>
      </c>
      <c r="Z12" s="17">
        <v>3.4354887390287066</v>
      </c>
      <c r="AA12" s="17">
        <v>0.22650748648615149</v>
      </c>
      <c r="AB12" s="17">
        <v>0.29844897231222495</v>
      </c>
      <c r="AC12" s="17">
        <v>0.10362308945531699</v>
      </c>
      <c r="AD12" s="17">
        <v>1.358271277067477</v>
      </c>
    </row>
    <row r="13" spans="1:30">
      <c r="A13">
        <v>12</v>
      </c>
      <c r="B13">
        <v>12</v>
      </c>
      <c r="C13">
        <v>980071</v>
      </c>
      <c r="D13" s="2">
        <v>41657.22537083333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-74.861000000000004</v>
      </c>
      <c r="K13">
        <v>-16.719000000000001</v>
      </c>
      <c r="L13">
        <v>53.115000000000002</v>
      </c>
      <c r="M13">
        <f t="shared" si="1"/>
        <v>0</v>
      </c>
      <c r="N13" t="s">
        <v>230</v>
      </c>
      <c r="O13">
        <v>32</v>
      </c>
      <c r="P13">
        <v>175000</v>
      </c>
      <c r="Q13">
        <v>886</v>
      </c>
      <c r="R13">
        <v>355</v>
      </c>
      <c r="S13">
        <v>53</v>
      </c>
      <c r="T13" s="17">
        <v>12.283080606680413</v>
      </c>
      <c r="U13" s="17">
        <v>0.48423735267042423</v>
      </c>
      <c r="V13" s="17">
        <v>-90.246191972370198</v>
      </c>
      <c r="W13" s="17">
        <v>1.2512042310483152E-2</v>
      </c>
      <c r="X13" s="17">
        <v>0.77880072812994761</v>
      </c>
      <c r="Y13" s="17">
        <v>2.9312075092872959E-2</v>
      </c>
      <c r="Z13" s="17">
        <v>3.2420503069285407</v>
      </c>
      <c r="AA13" s="17">
        <v>0.17634937210883064</v>
      </c>
      <c r="AB13" s="17">
        <v>0.31323138233956971</v>
      </c>
      <c r="AC13" s="17">
        <v>8.118595208679831E-2</v>
      </c>
      <c r="AD13" s="17">
        <v>1.0947934521312253</v>
      </c>
    </row>
    <row r="14" spans="1:30">
      <c r="A14">
        <v>13</v>
      </c>
      <c r="B14">
        <v>13</v>
      </c>
      <c r="C14">
        <v>980071</v>
      </c>
      <c r="D14" s="2">
        <v>41657.235737268522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-77.210999999999999</v>
      </c>
      <c r="K14">
        <v>-17.673999999999999</v>
      </c>
      <c r="L14">
        <v>53.115000000000002</v>
      </c>
      <c r="M14">
        <f t="shared" si="1"/>
        <v>0</v>
      </c>
      <c r="N14" t="s">
        <v>230</v>
      </c>
      <c r="O14">
        <v>32</v>
      </c>
      <c r="P14">
        <v>175000</v>
      </c>
      <c r="Q14">
        <v>886</v>
      </c>
      <c r="R14">
        <v>439</v>
      </c>
      <c r="S14">
        <v>52</v>
      </c>
      <c r="T14" s="17">
        <v>16.919717382346111</v>
      </c>
      <c r="U14" s="17">
        <v>0.674344159963567</v>
      </c>
      <c r="V14" s="17">
        <v>-90.249125651732811</v>
      </c>
      <c r="W14" s="17">
        <v>1.319412481356593E-2</v>
      </c>
      <c r="X14" s="17">
        <v>0.82272619040498596</v>
      </c>
      <c r="Y14" s="17">
        <v>3.0956484513082957E-2</v>
      </c>
      <c r="Z14" s="17">
        <v>3.7028502550605986</v>
      </c>
      <c r="AA14" s="17">
        <v>0.23968359179146284</v>
      </c>
      <c r="AB14" s="17">
        <v>0.26712766492250878</v>
      </c>
      <c r="AC14" s="17">
        <v>0.10860565847076159</v>
      </c>
      <c r="AD14" s="17">
        <v>1.3389073580891995</v>
      </c>
    </row>
    <row r="15" spans="1:30">
      <c r="A15">
        <v>14</v>
      </c>
      <c r="B15">
        <v>14</v>
      </c>
      <c r="C15">
        <v>980071</v>
      </c>
      <c r="D15" s="2">
        <v>41657.246094328701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-77.210999999999999</v>
      </c>
      <c r="K15">
        <v>-17.423999999999999</v>
      </c>
      <c r="L15">
        <v>53.115000000000002</v>
      </c>
      <c r="M15">
        <f t="shared" si="1"/>
        <v>0</v>
      </c>
      <c r="N15" t="s">
        <v>230</v>
      </c>
      <c r="O15">
        <v>32</v>
      </c>
      <c r="P15">
        <v>175000</v>
      </c>
      <c r="Q15">
        <v>886</v>
      </c>
      <c r="R15">
        <v>430</v>
      </c>
      <c r="S15">
        <v>44</v>
      </c>
      <c r="T15" s="17">
        <v>17.013170262905383</v>
      </c>
      <c r="U15" s="17">
        <v>0.630063263859026</v>
      </c>
      <c r="V15" s="17">
        <v>-90.27508928487795</v>
      </c>
      <c r="W15" s="17">
        <v>1.2798137952538367E-2</v>
      </c>
      <c r="X15" s="17">
        <v>0.85621453463510866</v>
      </c>
      <c r="Y15" s="17">
        <v>3.0209493377483708E-2</v>
      </c>
      <c r="Z15" s="17">
        <v>3.2012456624791756</v>
      </c>
      <c r="AA15" s="17">
        <v>0.22255650805943861</v>
      </c>
      <c r="AB15" s="17">
        <v>0.49601040512076278</v>
      </c>
      <c r="AC15" s="17">
        <v>0.10294535885849837</v>
      </c>
      <c r="AD15" s="17">
        <v>1.2545296575384044</v>
      </c>
    </row>
    <row r="16" spans="1:30">
      <c r="A16">
        <v>15</v>
      </c>
      <c r="B16">
        <v>15</v>
      </c>
      <c r="C16">
        <v>980071</v>
      </c>
      <c r="D16" s="2">
        <v>41657.256453819442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-77.210999999999999</v>
      </c>
      <c r="K16">
        <v>-17.173999999999999</v>
      </c>
      <c r="L16">
        <v>53.115000000000002</v>
      </c>
      <c r="M16">
        <f t="shared" si="1"/>
        <v>0</v>
      </c>
      <c r="N16" t="s">
        <v>230</v>
      </c>
      <c r="O16">
        <v>32</v>
      </c>
      <c r="P16">
        <v>175000</v>
      </c>
      <c r="Q16">
        <v>885</v>
      </c>
      <c r="R16">
        <v>421</v>
      </c>
      <c r="S16">
        <v>51</v>
      </c>
      <c r="T16" s="17">
        <v>16.657660399934155</v>
      </c>
      <c r="U16" s="17">
        <v>0.67508749546742042</v>
      </c>
      <c r="V16" s="17">
        <v>-90.271728579443675</v>
      </c>
      <c r="W16" s="17">
        <v>1.4637672474111451E-2</v>
      </c>
      <c r="X16" s="17">
        <v>0.8934619221398109</v>
      </c>
      <c r="Y16" s="17">
        <v>3.5145634161745071E-2</v>
      </c>
      <c r="Z16" s="17">
        <v>3.5470920229357992</v>
      </c>
      <c r="AA16" s="17">
        <v>0.25641628553598633</v>
      </c>
      <c r="AB16" s="17">
        <v>0.49490039943757025</v>
      </c>
      <c r="AC16" s="17">
        <v>0.11654419243305583</v>
      </c>
      <c r="AD16" s="17">
        <v>1.3325026105696074</v>
      </c>
    </row>
    <row r="17" spans="1:30">
      <c r="A17">
        <v>16</v>
      </c>
      <c r="B17">
        <v>16</v>
      </c>
      <c r="C17">
        <v>980071</v>
      </c>
      <c r="D17" s="2">
        <v>41657.266785300926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-77.210999999999999</v>
      </c>
      <c r="K17">
        <v>-16.923999999999999</v>
      </c>
      <c r="L17">
        <v>53.115000000000002</v>
      </c>
      <c r="M17">
        <f t="shared" si="1"/>
        <v>0</v>
      </c>
      <c r="N17" t="s">
        <v>230</v>
      </c>
      <c r="O17">
        <v>32</v>
      </c>
      <c r="P17">
        <v>175000</v>
      </c>
      <c r="Q17">
        <v>885</v>
      </c>
      <c r="R17">
        <v>400</v>
      </c>
      <c r="S17">
        <v>51</v>
      </c>
      <c r="T17" s="17">
        <v>14.921148452135133</v>
      </c>
      <c r="U17" s="17">
        <v>0.63034084855569683</v>
      </c>
      <c r="V17" s="17">
        <v>-90.278804299118519</v>
      </c>
      <c r="W17" s="17">
        <v>1.4004622692707774E-2</v>
      </c>
      <c r="X17" s="17">
        <v>0.81773260651433333</v>
      </c>
      <c r="Y17" s="17">
        <v>3.2930737407986979E-2</v>
      </c>
      <c r="Z17" s="17">
        <v>3.30667983699602</v>
      </c>
      <c r="AA17" s="17">
        <v>0.22500354515759907</v>
      </c>
      <c r="AB17" s="17">
        <v>0.52686301413215786</v>
      </c>
      <c r="AC17" s="17">
        <v>0.10493970775146566</v>
      </c>
      <c r="AD17" s="17">
        <v>1.3089415680993106</v>
      </c>
    </row>
    <row r="18" spans="1:30">
      <c r="A18">
        <v>17</v>
      </c>
      <c r="B18">
        <v>17</v>
      </c>
      <c r="C18">
        <v>980071</v>
      </c>
      <c r="D18" s="2">
        <v>41657.277114699071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-77.210999999999999</v>
      </c>
      <c r="K18">
        <v>-16.423999999999999</v>
      </c>
      <c r="L18">
        <v>53.115000000000002</v>
      </c>
      <c r="M18">
        <f t="shared" si="1"/>
        <v>0</v>
      </c>
      <c r="N18" t="s">
        <v>230</v>
      </c>
      <c r="O18">
        <v>32</v>
      </c>
      <c r="P18">
        <v>175000</v>
      </c>
      <c r="Q18">
        <v>888</v>
      </c>
      <c r="R18">
        <v>384</v>
      </c>
      <c r="S18">
        <v>61</v>
      </c>
      <c r="T18" s="17">
        <v>13.736793807086302</v>
      </c>
      <c r="U18" s="17">
        <v>0.55432812025922829</v>
      </c>
      <c r="V18" s="17">
        <v>-90.270393713803415</v>
      </c>
      <c r="W18" s="17">
        <v>1.2941476254361916E-2</v>
      </c>
      <c r="X18" s="17">
        <v>0.79295743388746032</v>
      </c>
      <c r="Y18" s="17">
        <v>3.0564949999934029E-2</v>
      </c>
      <c r="Z18" s="17">
        <v>3.5980615941415861</v>
      </c>
      <c r="AA18" s="17">
        <v>0.20475583879357359</v>
      </c>
      <c r="AB18" s="17">
        <v>0.32073671680137161</v>
      </c>
      <c r="AC18" s="17">
        <v>9.2623521928156885E-2</v>
      </c>
      <c r="AD18" s="17">
        <v>1.1841828321343844</v>
      </c>
    </row>
    <row r="19" spans="1:30">
      <c r="A19">
        <v>18</v>
      </c>
      <c r="B19">
        <v>18</v>
      </c>
      <c r="C19">
        <v>980071</v>
      </c>
      <c r="D19" s="2">
        <v>41657.287491550924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-77.210999999999999</v>
      </c>
      <c r="K19">
        <v>-16.173999999999999</v>
      </c>
      <c r="L19">
        <v>53.115000000000002</v>
      </c>
      <c r="M19">
        <f t="shared" si="1"/>
        <v>0</v>
      </c>
      <c r="N19" t="s">
        <v>230</v>
      </c>
      <c r="O19">
        <v>32</v>
      </c>
      <c r="P19">
        <v>175000</v>
      </c>
      <c r="Q19">
        <v>885</v>
      </c>
      <c r="R19">
        <v>388</v>
      </c>
      <c r="S19">
        <v>54</v>
      </c>
      <c r="T19" s="17">
        <v>14.020168134965617</v>
      </c>
      <c r="U19" s="17">
        <v>0.50974933367888764</v>
      </c>
      <c r="V19" s="17">
        <v>-90.276027790318778</v>
      </c>
      <c r="W19" s="17">
        <v>1.1360502293951361E-2</v>
      </c>
      <c r="X19" s="17">
        <v>0.77531254146513717</v>
      </c>
      <c r="Y19" s="17">
        <v>2.6626993585393655E-2</v>
      </c>
      <c r="Z19" s="17">
        <v>3.3377438448217531</v>
      </c>
      <c r="AA19" s="17">
        <v>0.18003746008118618</v>
      </c>
      <c r="AB19" s="17">
        <v>0.31804711543589531</v>
      </c>
      <c r="AC19" s="17">
        <v>8.2209707752403161E-2</v>
      </c>
      <c r="AD19" s="17">
        <v>1.0939836919916965</v>
      </c>
    </row>
    <row r="20" spans="1:30">
      <c r="A20">
        <v>19</v>
      </c>
      <c r="B20">
        <v>19</v>
      </c>
      <c r="C20">
        <v>980071</v>
      </c>
      <c r="D20" s="2">
        <v>41657.297924537037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-77.210999999999999</v>
      </c>
      <c r="K20">
        <v>-15.923999999999999</v>
      </c>
      <c r="L20">
        <v>53.115000000000002</v>
      </c>
      <c r="M20">
        <f t="shared" si="1"/>
        <v>0</v>
      </c>
      <c r="N20" t="s">
        <v>230</v>
      </c>
      <c r="O20">
        <v>32</v>
      </c>
      <c r="P20">
        <v>175000</v>
      </c>
      <c r="Q20">
        <v>885</v>
      </c>
      <c r="R20">
        <v>351</v>
      </c>
      <c r="S20">
        <v>51</v>
      </c>
      <c r="T20" s="17">
        <v>13.114685419520464</v>
      </c>
      <c r="U20" s="17">
        <v>0.58122393326430755</v>
      </c>
      <c r="V20" s="17">
        <v>-90.284239244058369</v>
      </c>
      <c r="W20" s="17">
        <v>1.6757400948971615E-2</v>
      </c>
      <c r="X20" s="17">
        <v>0.90932690933678317</v>
      </c>
      <c r="Y20" s="17">
        <v>4.038540925781238E-2</v>
      </c>
      <c r="Z20" s="17">
        <v>3.6563254796212536</v>
      </c>
      <c r="AA20" s="17">
        <v>0.25074718221705367</v>
      </c>
      <c r="AB20" s="17">
        <v>0.35141594748401594</v>
      </c>
      <c r="AC20" s="17">
        <v>0.11076662354271372</v>
      </c>
      <c r="AD20" s="17">
        <v>1.2587414650606319</v>
      </c>
    </row>
    <row r="21" spans="1:30">
      <c r="A21">
        <v>20</v>
      </c>
      <c r="B21">
        <v>20</v>
      </c>
      <c r="C21">
        <v>980071</v>
      </c>
      <c r="D21" s="2">
        <v>41657.308273958333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-77.210999999999999</v>
      </c>
      <c r="K21">
        <v>-15.673999999999999</v>
      </c>
      <c r="L21">
        <v>53.115000000000002</v>
      </c>
      <c r="M21">
        <f t="shared" si="1"/>
        <v>0</v>
      </c>
      <c r="N21" t="s">
        <v>230</v>
      </c>
      <c r="O21">
        <v>32</v>
      </c>
      <c r="P21">
        <v>175000</v>
      </c>
      <c r="Q21">
        <v>884</v>
      </c>
      <c r="R21">
        <v>362</v>
      </c>
      <c r="S21">
        <v>53</v>
      </c>
      <c r="T21" s="17">
        <v>12.844295067451101</v>
      </c>
      <c r="U21" s="17">
        <v>0.60617987011336205</v>
      </c>
      <c r="V21" s="17">
        <v>-90.257002989712376</v>
      </c>
      <c r="W21" s="17">
        <v>1.5631824287156648E-2</v>
      </c>
      <c r="X21" s="17">
        <v>0.81243404078350523</v>
      </c>
      <c r="Y21" s="17">
        <v>3.7226464660289157E-2</v>
      </c>
      <c r="Z21" s="17">
        <v>3.4200274765331664</v>
      </c>
      <c r="AA21" s="17">
        <v>0.22977793424489112</v>
      </c>
      <c r="AB21" s="17">
        <v>0.32936110008239639</v>
      </c>
      <c r="AC21" s="17">
        <v>0.10417633739704159</v>
      </c>
      <c r="AD21" s="17">
        <v>1.3346592563858304</v>
      </c>
    </row>
    <row r="22" spans="1:30">
      <c r="A22">
        <v>21</v>
      </c>
      <c r="B22">
        <v>21</v>
      </c>
      <c r="C22">
        <v>980071</v>
      </c>
      <c r="D22" s="2">
        <v>41657.318602199077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-77.210999999999999</v>
      </c>
      <c r="K22">
        <v>-15.423999999999999</v>
      </c>
      <c r="L22">
        <v>53.115000000000002</v>
      </c>
      <c r="M22">
        <f t="shared" si="1"/>
        <v>0</v>
      </c>
      <c r="N22" t="s">
        <v>230</v>
      </c>
      <c r="O22">
        <v>32</v>
      </c>
      <c r="P22">
        <v>175000</v>
      </c>
      <c r="Q22">
        <v>886</v>
      </c>
      <c r="R22">
        <v>319</v>
      </c>
      <c r="S22">
        <v>52</v>
      </c>
      <c r="T22" s="17">
        <v>11.261308847650996</v>
      </c>
      <c r="U22" s="17">
        <v>0.36366762086621207</v>
      </c>
      <c r="V22" s="17">
        <v>-90.210867248336683</v>
      </c>
      <c r="W22" s="17">
        <v>1.0470924872859803E-2</v>
      </c>
      <c r="X22" s="17">
        <v>0.77927869423699803</v>
      </c>
      <c r="Y22" s="17">
        <v>2.452086331742254E-2</v>
      </c>
      <c r="Z22" s="17">
        <v>2.8301914079912818</v>
      </c>
      <c r="AA22" s="17">
        <v>0.1308247051927163</v>
      </c>
      <c r="AB22" s="17">
        <v>0.45524061404743843</v>
      </c>
      <c r="AC22" s="17">
        <v>6.3154962614241777E-2</v>
      </c>
      <c r="AD22" s="17">
        <v>0.85888290073820728</v>
      </c>
    </row>
    <row r="23" spans="1:30">
      <c r="A23">
        <v>22</v>
      </c>
      <c r="B23">
        <v>22</v>
      </c>
      <c r="C23">
        <v>980071</v>
      </c>
      <c r="D23" s="2">
        <v>41657.328947569447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-77.721000000000004</v>
      </c>
      <c r="K23">
        <v>-18.181999999999999</v>
      </c>
      <c r="L23">
        <v>13.35</v>
      </c>
      <c r="M23">
        <f t="shared" si="1"/>
        <v>0</v>
      </c>
      <c r="N23" t="s">
        <v>230</v>
      </c>
      <c r="O23">
        <v>32</v>
      </c>
      <c r="P23">
        <v>350000</v>
      </c>
      <c r="Q23">
        <v>1769</v>
      </c>
      <c r="R23">
        <v>445</v>
      </c>
      <c r="S23">
        <v>110</v>
      </c>
      <c r="T23" s="17">
        <v>9.7849680955345999</v>
      </c>
      <c r="U23" s="17">
        <v>0.38393153201703123</v>
      </c>
      <c r="V23" s="17">
        <v>-90.158839843163634</v>
      </c>
      <c r="W23" s="17">
        <v>2.0638201209895773E-2</v>
      </c>
      <c r="X23" s="17">
        <v>1.1695184801686052</v>
      </c>
      <c r="Y23" s="17">
        <v>5.4792508965050307E-2</v>
      </c>
      <c r="Z23" s="17">
        <v>4.4235612917266494</v>
      </c>
      <c r="AA23" s="17">
        <v>0.23307866583196823</v>
      </c>
      <c r="AB23" s="17">
        <v>0.43026352853428457</v>
      </c>
      <c r="AC23" s="17">
        <v>0.10369190784470793</v>
      </c>
      <c r="AD23" s="17">
        <v>1.2172166733507332</v>
      </c>
    </row>
    <row r="24" spans="1:30">
      <c r="A24">
        <v>23</v>
      </c>
      <c r="B24">
        <v>23</v>
      </c>
      <c r="C24">
        <v>980071</v>
      </c>
      <c r="D24" s="2">
        <v>41657.349624768518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-77.221000000000004</v>
      </c>
      <c r="K24">
        <v>-18.167000000000002</v>
      </c>
      <c r="L24">
        <v>13.35</v>
      </c>
      <c r="M24">
        <f t="shared" si="1"/>
        <v>0</v>
      </c>
      <c r="N24" t="s">
        <v>230</v>
      </c>
      <c r="O24">
        <v>32</v>
      </c>
      <c r="P24">
        <v>350000</v>
      </c>
      <c r="Q24">
        <v>1775</v>
      </c>
      <c r="R24">
        <v>549</v>
      </c>
      <c r="S24">
        <v>122</v>
      </c>
      <c r="T24" s="17">
        <v>11.172357656797535</v>
      </c>
      <c r="U24" s="17">
        <v>0.45330186690731722</v>
      </c>
      <c r="V24" s="17">
        <v>-90.193518039474455</v>
      </c>
      <c r="W24" s="17">
        <v>1.8577926967316492E-2</v>
      </c>
      <c r="X24" s="17">
        <v>1.0528382896037314</v>
      </c>
      <c r="Y24" s="17">
        <v>4.7093344047975619E-2</v>
      </c>
      <c r="Z24" s="17">
        <v>4.5784022211936</v>
      </c>
      <c r="AA24" s="17">
        <v>0.24259939039542169</v>
      </c>
      <c r="AB24" s="17">
        <v>0.32662552497630176</v>
      </c>
      <c r="AC24" s="17">
        <v>0.10695003575878671</v>
      </c>
      <c r="AD24" s="17">
        <v>1.4016640223303172</v>
      </c>
    </row>
    <row r="25" spans="1:30">
      <c r="A25">
        <v>24</v>
      </c>
      <c r="B25">
        <v>24</v>
      </c>
      <c r="C25">
        <v>980071</v>
      </c>
      <c r="D25" s="2">
        <v>41657.370272106484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-76.721000000000004</v>
      </c>
      <c r="K25">
        <v>-18.152999999999999</v>
      </c>
      <c r="L25">
        <v>13.35</v>
      </c>
      <c r="M25">
        <f t="shared" si="1"/>
        <v>0</v>
      </c>
      <c r="N25" t="s">
        <v>230</v>
      </c>
      <c r="O25">
        <v>32</v>
      </c>
      <c r="P25">
        <v>350000</v>
      </c>
      <c r="Q25">
        <v>1772</v>
      </c>
      <c r="R25">
        <v>617</v>
      </c>
      <c r="S25">
        <v>119</v>
      </c>
      <c r="T25" s="17">
        <v>13.945421369035468</v>
      </c>
      <c r="U25" s="17">
        <v>0.462884737256125</v>
      </c>
      <c r="V25" s="17">
        <v>-90.145329496991053</v>
      </c>
      <c r="W25" s="17">
        <v>1.5285571282729147E-2</v>
      </c>
      <c r="X25" s="17">
        <v>1.0625826747279603</v>
      </c>
      <c r="Y25" s="17">
        <v>3.8627104368674843E-2</v>
      </c>
      <c r="Z25" s="17">
        <v>4.5598537084251403</v>
      </c>
      <c r="AA25" s="17">
        <v>0.22743307297803425</v>
      </c>
      <c r="AB25" s="17">
        <v>0.4920266627644253</v>
      </c>
      <c r="AC25" s="17">
        <v>0.1065129825000134</v>
      </c>
      <c r="AD25" s="17">
        <v>1.3255973675158124</v>
      </c>
    </row>
    <row r="26" spans="1:30">
      <c r="A26">
        <v>25</v>
      </c>
      <c r="B26">
        <v>25</v>
      </c>
      <c r="C26">
        <v>980071</v>
      </c>
      <c r="D26" s="2">
        <v>41657.390877083337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-76.221000000000004</v>
      </c>
      <c r="K26">
        <v>-18.138999999999999</v>
      </c>
      <c r="L26">
        <v>13.35</v>
      </c>
      <c r="M26">
        <f t="shared" si="1"/>
        <v>0</v>
      </c>
      <c r="N26" t="s">
        <v>230</v>
      </c>
      <c r="O26">
        <v>32</v>
      </c>
      <c r="P26">
        <v>350000</v>
      </c>
      <c r="Q26">
        <v>1775</v>
      </c>
      <c r="R26">
        <v>564</v>
      </c>
      <c r="S26">
        <v>123</v>
      </c>
      <c r="T26" s="17">
        <v>12.069353632901201</v>
      </c>
      <c r="U26" s="17">
        <v>0.39792427574727046</v>
      </c>
      <c r="V26" s="17">
        <v>-90.155820817746942</v>
      </c>
      <c r="W26" s="17">
        <v>1.5311782967830556E-2</v>
      </c>
      <c r="X26" s="17">
        <v>1.0635794136989634</v>
      </c>
      <c r="Y26" s="17">
        <v>3.9069110314487419E-2</v>
      </c>
      <c r="Z26" s="17">
        <v>4.5731437928861061</v>
      </c>
      <c r="AA26" s="17">
        <v>0.20572296906414575</v>
      </c>
      <c r="AB26" s="17">
        <v>0.48690326434063441</v>
      </c>
      <c r="AC26" s="17">
        <v>9.4999453424867153E-2</v>
      </c>
      <c r="AD26" s="17">
        <v>1.1890801825377479</v>
      </c>
    </row>
    <row r="27" spans="1:30">
      <c r="A27">
        <v>26</v>
      </c>
      <c r="B27">
        <v>26</v>
      </c>
      <c r="C27">
        <v>980071</v>
      </c>
      <c r="D27" s="2">
        <v>41657.411530671299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-75.721000000000004</v>
      </c>
      <c r="K27">
        <v>-18.125</v>
      </c>
      <c r="L27">
        <v>13.35</v>
      </c>
      <c r="M27">
        <f t="shared" si="1"/>
        <v>0</v>
      </c>
      <c r="N27" t="s">
        <v>230</v>
      </c>
      <c r="O27">
        <v>32</v>
      </c>
      <c r="P27">
        <v>350000</v>
      </c>
      <c r="Q27">
        <v>1782</v>
      </c>
      <c r="R27">
        <v>537</v>
      </c>
      <c r="S27">
        <v>139</v>
      </c>
      <c r="T27" s="17">
        <v>11.276211413241429</v>
      </c>
      <c r="U27" s="17">
        <v>0.37707246500948949</v>
      </c>
      <c r="V27" s="17">
        <v>-90.204498262751741</v>
      </c>
      <c r="W27" s="17">
        <v>1.6707416985520022E-2</v>
      </c>
      <c r="X27" s="17">
        <v>1.1152917943878433</v>
      </c>
      <c r="Y27" s="17">
        <v>4.3649942000721982E-2</v>
      </c>
      <c r="Z27" s="17">
        <v>5.1612885289989228</v>
      </c>
      <c r="AA27" s="17">
        <v>0.22616814184557565</v>
      </c>
      <c r="AB27" s="17">
        <v>0.47347260616412618</v>
      </c>
      <c r="AC27" s="17">
        <v>9.7860480143999951E-2</v>
      </c>
      <c r="AD27" s="17">
        <v>1.1237164657577985</v>
      </c>
    </row>
    <row r="28" spans="1:30">
      <c r="A28">
        <v>27</v>
      </c>
      <c r="B28">
        <v>27</v>
      </c>
      <c r="C28">
        <v>980071</v>
      </c>
      <c r="D28" s="2">
        <v>41657.432259606481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-75.370999999999995</v>
      </c>
      <c r="K28">
        <v>-18.114999999999998</v>
      </c>
      <c r="L28">
        <v>13.35</v>
      </c>
      <c r="M28">
        <f t="shared" si="1"/>
        <v>0</v>
      </c>
      <c r="N28" t="s">
        <v>230</v>
      </c>
      <c r="O28">
        <v>32</v>
      </c>
      <c r="P28">
        <v>350000</v>
      </c>
      <c r="Q28">
        <v>1776</v>
      </c>
      <c r="R28">
        <v>536</v>
      </c>
      <c r="S28">
        <v>132</v>
      </c>
      <c r="T28" s="17">
        <v>10.87400159126617</v>
      </c>
      <c r="U28" s="17">
        <v>0.34475928320726279</v>
      </c>
      <c r="V28" s="17">
        <v>-90.189353192273558</v>
      </c>
      <c r="W28" s="17">
        <v>1.4691522335722063E-2</v>
      </c>
      <c r="X28" s="17">
        <v>1.053105840498576</v>
      </c>
      <c r="Y28" s="17">
        <v>3.7574323005742385E-2</v>
      </c>
      <c r="Z28" s="17">
        <v>4.6174636859267757</v>
      </c>
      <c r="AA28" s="17">
        <v>0.18659223577659592</v>
      </c>
      <c r="AB28" s="17">
        <v>0.47944130538202362</v>
      </c>
      <c r="AC28" s="17">
        <v>8.4066074819535805E-2</v>
      </c>
      <c r="AD28" s="17">
        <v>1.0629965516718123</v>
      </c>
    </row>
    <row r="29" spans="1:30">
      <c r="A29">
        <v>28</v>
      </c>
      <c r="B29">
        <v>28</v>
      </c>
      <c r="C29">
        <v>980071</v>
      </c>
      <c r="D29" s="2">
        <v>41657.452909143518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-77.721000000000004</v>
      </c>
      <c r="K29">
        <v>-16.832000000000001</v>
      </c>
      <c r="L29">
        <v>13.35</v>
      </c>
      <c r="M29">
        <f t="shared" si="1"/>
        <v>0</v>
      </c>
      <c r="N29" t="s">
        <v>230</v>
      </c>
      <c r="O29">
        <v>32</v>
      </c>
      <c r="P29">
        <v>350000</v>
      </c>
      <c r="Q29">
        <v>1783</v>
      </c>
      <c r="R29">
        <v>455</v>
      </c>
      <c r="S29">
        <v>134</v>
      </c>
      <c r="T29" s="17">
        <v>9.256610137634663</v>
      </c>
      <c r="U29" s="17">
        <v>0.30861520577590634</v>
      </c>
      <c r="V29" s="17">
        <v>-90.109904673524028</v>
      </c>
      <c r="W29" s="17">
        <v>1.6857067740547942E-2</v>
      </c>
      <c r="X29" s="17">
        <v>1.1160216785719295</v>
      </c>
      <c r="Y29" s="17">
        <v>4.4124606659535257E-2</v>
      </c>
      <c r="Z29" s="17">
        <v>4.7974848555528427</v>
      </c>
      <c r="AA29" s="17">
        <v>0.18012961765115171</v>
      </c>
      <c r="AB29" s="17">
        <v>0.37491114711479551</v>
      </c>
      <c r="AC29" s="17">
        <v>8.3960794595700383E-2</v>
      </c>
      <c r="AD29" s="17">
        <v>0.98830586025166001</v>
      </c>
    </row>
    <row r="30" spans="1:30">
      <c r="A30">
        <v>29</v>
      </c>
      <c r="B30">
        <v>29</v>
      </c>
      <c r="C30">
        <v>980071</v>
      </c>
      <c r="D30" s="2">
        <v>41657.473652083332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-77.221000000000004</v>
      </c>
      <c r="K30">
        <v>-16.817</v>
      </c>
      <c r="L30">
        <v>13.35</v>
      </c>
      <c r="M30">
        <f t="shared" si="1"/>
        <v>0</v>
      </c>
      <c r="N30" t="s">
        <v>230</v>
      </c>
      <c r="O30">
        <v>32</v>
      </c>
      <c r="P30">
        <v>350000</v>
      </c>
      <c r="Q30">
        <v>1790</v>
      </c>
      <c r="R30">
        <v>337</v>
      </c>
      <c r="S30">
        <v>113</v>
      </c>
      <c r="T30" s="17">
        <v>5.4335921311632447</v>
      </c>
      <c r="U30" s="17">
        <v>0.31453513278772066</v>
      </c>
      <c r="V30" s="17">
        <v>-90.089192667336633</v>
      </c>
      <c r="W30" s="17">
        <v>3.108997149725325E-2</v>
      </c>
      <c r="X30" s="17">
        <v>1.157586515812963</v>
      </c>
      <c r="Y30" s="17">
        <v>8.4329464567620929E-2</v>
      </c>
      <c r="Z30" s="17">
        <v>4.4686063687609119</v>
      </c>
      <c r="AA30" s="17">
        <v>0.19753009047786357</v>
      </c>
      <c r="AB30" s="17">
        <v>0.78765149246917554</v>
      </c>
      <c r="AC30" s="17">
        <v>9.9816294615043377E-2</v>
      </c>
      <c r="AD30" s="17">
        <v>1.0891071537132395</v>
      </c>
    </row>
    <row r="31" spans="1:30">
      <c r="A31">
        <v>30</v>
      </c>
      <c r="B31">
        <v>30</v>
      </c>
      <c r="C31">
        <v>980071</v>
      </c>
      <c r="D31" s="2">
        <v>41657.494470254627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-76.721000000000004</v>
      </c>
      <c r="K31">
        <v>-16.803000000000001</v>
      </c>
      <c r="L31">
        <v>13.35</v>
      </c>
      <c r="M31">
        <f t="shared" si="1"/>
        <v>0</v>
      </c>
      <c r="N31" t="s">
        <v>230</v>
      </c>
      <c r="O31">
        <v>32</v>
      </c>
      <c r="P31">
        <v>350000</v>
      </c>
      <c r="Q31">
        <v>1790</v>
      </c>
      <c r="R31">
        <v>320</v>
      </c>
      <c r="S31">
        <v>119</v>
      </c>
      <c r="T31" s="17">
        <v>5.5699709740678385</v>
      </c>
      <c r="U31" s="17">
        <v>0.33868907728094061</v>
      </c>
      <c r="V31" s="17">
        <v>-90.095118417378146</v>
      </c>
      <c r="W31" s="17">
        <v>3.5888415453793426E-2</v>
      </c>
      <c r="X31" s="17">
        <v>1.2554105816500649</v>
      </c>
      <c r="Y31" s="17">
        <v>0.10118196533711603</v>
      </c>
      <c r="Z31" s="17">
        <v>4.8966561312382453</v>
      </c>
      <c r="AA31" s="17">
        <v>0.24053817572721459</v>
      </c>
      <c r="AB31" s="17">
        <v>0.58478864749637982</v>
      </c>
      <c r="AC31" s="17">
        <v>0.11392061180754741</v>
      </c>
      <c r="AD31" s="17">
        <v>1.137971544135574</v>
      </c>
    </row>
    <row r="32" spans="1:30">
      <c r="A32">
        <v>31</v>
      </c>
      <c r="B32">
        <v>31</v>
      </c>
      <c r="C32">
        <v>980071</v>
      </c>
      <c r="D32" s="2">
        <v>41657.515294791665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-76.221000000000004</v>
      </c>
      <c r="K32">
        <v>-16.789000000000001</v>
      </c>
      <c r="L32">
        <v>13.35</v>
      </c>
      <c r="M32">
        <f t="shared" si="1"/>
        <v>0</v>
      </c>
      <c r="N32" t="s">
        <v>230</v>
      </c>
      <c r="O32">
        <v>32</v>
      </c>
      <c r="P32">
        <v>350000</v>
      </c>
      <c r="Q32">
        <v>1785</v>
      </c>
      <c r="R32">
        <v>380</v>
      </c>
      <c r="S32">
        <v>129</v>
      </c>
      <c r="T32" s="17">
        <v>5.6236485645719423</v>
      </c>
      <c r="U32" s="17">
        <v>0.26432870358609256</v>
      </c>
      <c r="V32" s="17">
        <v>-90.053845564390002</v>
      </c>
      <c r="W32" s="17">
        <v>2.001854797335674E-2</v>
      </c>
      <c r="X32" s="17">
        <v>0.95238277375149305</v>
      </c>
      <c r="Y32" s="17">
        <v>5.1435559167942103E-2</v>
      </c>
      <c r="Z32" s="17">
        <v>4.040203296499679</v>
      </c>
      <c r="AA32" s="17">
        <v>0.13781318891721889</v>
      </c>
      <c r="AB32" s="17">
        <v>0.46686234634853269</v>
      </c>
      <c r="AC32" s="17">
        <v>6.9389205924761013E-2</v>
      </c>
      <c r="AD32" s="17">
        <v>0.98901644761957153</v>
      </c>
    </row>
    <row r="33" spans="1:30">
      <c r="A33">
        <v>32</v>
      </c>
      <c r="B33">
        <v>32</v>
      </c>
      <c r="C33">
        <v>980071</v>
      </c>
      <c r="D33" s="2">
        <v>41657.536055092591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-75.721000000000004</v>
      </c>
      <c r="K33">
        <v>-16.774999999999999</v>
      </c>
      <c r="L33">
        <v>13.35</v>
      </c>
      <c r="M33">
        <f t="shared" si="1"/>
        <v>0</v>
      </c>
      <c r="N33" t="s">
        <v>230</v>
      </c>
      <c r="O33">
        <v>32</v>
      </c>
      <c r="P33">
        <v>350000</v>
      </c>
      <c r="Q33">
        <v>1789</v>
      </c>
      <c r="R33">
        <v>438</v>
      </c>
      <c r="S33">
        <v>113</v>
      </c>
      <c r="T33" s="17">
        <v>8.0556891439134031</v>
      </c>
      <c r="U33" s="17">
        <v>0.32016621562536651</v>
      </c>
      <c r="V33" s="17">
        <v>-90.095614914708946</v>
      </c>
      <c r="W33" s="17">
        <v>1.9030177825546814E-2</v>
      </c>
      <c r="X33" s="17">
        <v>1.0626375687163738</v>
      </c>
      <c r="Y33" s="17">
        <v>4.9538947941074794E-2</v>
      </c>
      <c r="Z33" s="17">
        <v>4.1903228921480018</v>
      </c>
      <c r="AA33" s="17">
        <v>0.17169405797550338</v>
      </c>
      <c r="AB33" s="17">
        <v>0.69632987357869602</v>
      </c>
      <c r="AC33" s="17">
        <v>8.6403320259007391E-2</v>
      </c>
      <c r="AD33" s="17">
        <v>1.0644982069936646</v>
      </c>
    </row>
    <row r="34" spans="1:30">
      <c r="A34">
        <v>33</v>
      </c>
      <c r="B34">
        <v>33</v>
      </c>
      <c r="C34">
        <v>980071</v>
      </c>
      <c r="D34" s="2">
        <v>41657.556858680553</v>
      </c>
      <c r="E34">
        <v>71.88</v>
      </c>
      <c r="F34">
        <v>35.94</v>
      </c>
      <c r="G34">
        <v>-135</v>
      </c>
      <c r="H34">
        <v>-90.2</v>
      </c>
      <c r="I34">
        <f t="shared" ref="I34:I65" si="2" xml:space="preserve">  13.5</f>
        <v>13.5</v>
      </c>
      <c r="J34">
        <v>-75.370999999999995</v>
      </c>
      <c r="K34">
        <v>-16.765000000000001</v>
      </c>
      <c r="L34">
        <v>13.35</v>
      </c>
      <c r="M34">
        <f t="shared" ref="M34:M65" si="3" xml:space="preserve">   0</f>
        <v>0</v>
      </c>
      <c r="N34" t="s">
        <v>230</v>
      </c>
      <c r="O34">
        <v>32</v>
      </c>
      <c r="P34">
        <v>350000</v>
      </c>
      <c r="Q34">
        <v>1785</v>
      </c>
      <c r="R34">
        <v>457</v>
      </c>
      <c r="S34">
        <v>125</v>
      </c>
      <c r="T34" s="17">
        <v>8.5188138089667067</v>
      </c>
      <c r="U34" s="17">
        <v>0.30382321770222015</v>
      </c>
      <c r="V34" s="17">
        <v>-90.088652733271687</v>
      </c>
      <c r="W34" s="17">
        <v>1.7502983782747138E-2</v>
      </c>
      <c r="X34" s="17">
        <v>1.0826443755814399</v>
      </c>
      <c r="Y34" s="17">
        <v>4.5388639510626522E-2</v>
      </c>
      <c r="Z34" s="17">
        <v>4.2875569568610086</v>
      </c>
      <c r="AA34" s="17">
        <v>0.16687156152554172</v>
      </c>
      <c r="AB34" s="17">
        <v>0.60100249858880339</v>
      </c>
      <c r="AC34" s="17">
        <v>8.2780393586069423E-2</v>
      </c>
      <c r="AD34" s="17">
        <v>1.0006336721431421</v>
      </c>
    </row>
    <row r="35" spans="1:30">
      <c r="A35">
        <v>34</v>
      </c>
      <c r="B35">
        <v>34</v>
      </c>
      <c r="C35">
        <v>980071</v>
      </c>
      <c r="D35" s="2">
        <v>41657.577614699076</v>
      </c>
      <c r="E35">
        <v>71.88</v>
      </c>
      <c r="F35">
        <v>35.94</v>
      </c>
      <c r="G35">
        <v>-135</v>
      </c>
      <c r="H35">
        <v>-90.2</v>
      </c>
      <c r="I35">
        <f t="shared" si="2"/>
        <v>13.5</v>
      </c>
      <c r="J35">
        <v>-77.721000000000004</v>
      </c>
      <c r="K35">
        <v>-17.832000000000001</v>
      </c>
      <c r="L35">
        <v>13.35</v>
      </c>
      <c r="M35">
        <f t="shared" si="3"/>
        <v>0</v>
      </c>
      <c r="N35" t="s">
        <v>230</v>
      </c>
      <c r="O35">
        <v>32</v>
      </c>
      <c r="P35">
        <v>350000</v>
      </c>
      <c r="Q35">
        <v>1796</v>
      </c>
      <c r="R35">
        <v>452</v>
      </c>
      <c r="S35">
        <v>124</v>
      </c>
      <c r="T35" s="17">
        <v>8.6432408874796902</v>
      </c>
      <c r="U35" s="17">
        <v>0.28796862740108592</v>
      </c>
      <c r="V35" s="17">
        <v>-90.114788526386349</v>
      </c>
      <c r="W35" s="17">
        <v>1.6477384646145666E-2</v>
      </c>
      <c r="X35" s="17">
        <v>1.0849869135782713</v>
      </c>
      <c r="Y35" s="17">
        <v>4.2324345542232265E-2</v>
      </c>
      <c r="Z35" s="17">
        <v>4.5132876234364403</v>
      </c>
      <c r="AA35" s="17">
        <v>0.16329769628847138</v>
      </c>
      <c r="AB35" s="17">
        <v>0.48045655069660187</v>
      </c>
      <c r="AC35" s="17">
        <v>7.7822101591264223E-2</v>
      </c>
      <c r="AD35" s="17">
        <v>0.94877739889021495</v>
      </c>
    </row>
    <row r="36" spans="1:30">
      <c r="A36">
        <v>35</v>
      </c>
      <c r="B36">
        <v>35</v>
      </c>
      <c r="C36">
        <v>980071</v>
      </c>
      <c r="D36" s="2">
        <v>41657.598504513888</v>
      </c>
      <c r="E36">
        <v>71.88</v>
      </c>
      <c r="F36">
        <v>35.94</v>
      </c>
      <c r="G36">
        <v>-135</v>
      </c>
      <c r="H36">
        <v>-90.2</v>
      </c>
      <c r="I36">
        <f t="shared" si="2"/>
        <v>13.5</v>
      </c>
      <c r="J36">
        <v>-77.721000000000004</v>
      </c>
      <c r="K36">
        <v>-17.582000000000001</v>
      </c>
      <c r="L36">
        <v>13.35</v>
      </c>
      <c r="M36">
        <f t="shared" si="3"/>
        <v>0</v>
      </c>
      <c r="N36" t="s">
        <v>230</v>
      </c>
      <c r="O36">
        <v>32</v>
      </c>
      <c r="P36">
        <v>350000</v>
      </c>
      <c r="Q36">
        <v>1798</v>
      </c>
      <c r="R36">
        <v>386</v>
      </c>
      <c r="S36">
        <v>123</v>
      </c>
      <c r="T36" s="17">
        <v>7.671080520466723</v>
      </c>
      <c r="U36" s="17">
        <v>0.2315384174919157</v>
      </c>
      <c r="V36" s="17">
        <v>-90.091705100867543</v>
      </c>
      <c r="W36" s="17">
        <v>1.5476164236574264E-2</v>
      </c>
      <c r="X36" s="17">
        <v>1.1237625013301935</v>
      </c>
      <c r="Y36" s="17">
        <v>4.0703205165863759E-2</v>
      </c>
      <c r="Z36" s="17">
        <v>4.658985215725103</v>
      </c>
      <c r="AA36" s="17">
        <v>0.13944683583077117</v>
      </c>
      <c r="AB36" s="17">
        <v>0.33842087909847768</v>
      </c>
      <c r="AC36" s="17">
        <v>6.560668597928293E-2</v>
      </c>
      <c r="AD36" s="17">
        <v>0.78177105301783534</v>
      </c>
    </row>
    <row r="37" spans="1:30">
      <c r="A37">
        <v>36</v>
      </c>
      <c r="B37">
        <v>36</v>
      </c>
      <c r="C37">
        <v>980071</v>
      </c>
      <c r="D37" s="2">
        <v>41657.619403819444</v>
      </c>
      <c r="E37">
        <v>71.88</v>
      </c>
      <c r="F37">
        <v>35.94</v>
      </c>
      <c r="G37">
        <v>-135</v>
      </c>
      <c r="H37">
        <v>-90.2</v>
      </c>
      <c r="I37">
        <f t="shared" si="2"/>
        <v>13.5</v>
      </c>
      <c r="J37">
        <v>-77.721000000000004</v>
      </c>
      <c r="K37">
        <v>-17.332000000000001</v>
      </c>
      <c r="L37">
        <v>13.35</v>
      </c>
      <c r="M37">
        <f t="shared" si="3"/>
        <v>0</v>
      </c>
      <c r="N37" t="s">
        <v>230</v>
      </c>
      <c r="O37">
        <v>32</v>
      </c>
      <c r="P37">
        <v>350000</v>
      </c>
      <c r="Q37">
        <v>1796</v>
      </c>
      <c r="R37">
        <v>407</v>
      </c>
      <c r="S37">
        <v>110</v>
      </c>
      <c r="T37" s="17">
        <v>7.9698213637822555</v>
      </c>
      <c r="U37" s="17">
        <v>0.30152024214382617</v>
      </c>
      <c r="V37" s="17">
        <v>-90.120284609062949</v>
      </c>
      <c r="W37" s="17">
        <v>2.0229943810739424E-2</v>
      </c>
      <c r="X37" s="17">
        <v>1.16398864125032</v>
      </c>
      <c r="Y37" s="17">
        <v>5.4466131782581945E-2</v>
      </c>
      <c r="Z37" s="17">
        <v>4.6502353566108567</v>
      </c>
      <c r="AA37" s="17">
        <v>0.18747375102588615</v>
      </c>
      <c r="AB37" s="17">
        <v>0.59299279212444433</v>
      </c>
      <c r="AC37" s="17">
        <v>8.8682436720546487E-2</v>
      </c>
      <c r="AD37" s="17">
        <v>0.98076120038164694</v>
      </c>
    </row>
    <row r="38" spans="1:30">
      <c r="A38">
        <v>37</v>
      </c>
      <c r="B38">
        <v>37</v>
      </c>
      <c r="C38">
        <v>980071</v>
      </c>
      <c r="D38" s="2">
        <v>41657.64027708333</v>
      </c>
      <c r="E38">
        <v>71.88</v>
      </c>
      <c r="F38">
        <v>35.94</v>
      </c>
      <c r="G38">
        <v>-135</v>
      </c>
      <c r="H38">
        <v>-90.2</v>
      </c>
      <c r="I38">
        <f t="shared" si="2"/>
        <v>13.5</v>
      </c>
      <c r="J38">
        <v>-77.721000000000004</v>
      </c>
      <c r="K38">
        <v>-17.082000000000001</v>
      </c>
      <c r="L38">
        <v>13.35</v>
      </c>
      <c r="M38">
        <f t="shared" si="3"/>
        <v>0</v>
      </c>
      <c r="N38" t="s">
        <v>230</v>
      </c>
      <c r="O38">
        <v>32</v>
      </c>
      <c r="P38">
        <v>350000</v>
      </c>
      <c r="Q38">
        <v>1799</v>
      </c>
      <c r="R38">
        <v>442</v>
      </c>
      <c r="S38">
        <v>117</v>
      </c>
      <c r="T38" s="17">
        <v>8.3156521289786909</v>
      </c>
      <c r="U38" s="17">
        <v>0.31633397623306558</v>
      </c>
      <c r="V38" s="17">
        <v>-90.137754381490097</v>
      </c>
      <c r="W38" s="17">
        <v>1.8845400957951702E-2</v>
      </c>
      <c r="X38" s="17">
        <v>1.1001702054780487</v>
      </c>
      <c r="Y38" s="17">
        <v>4.9788985363013336E-2</v>
      </c>
      <c r="Z38" s="17">
        <v>4.5303867772072488</v>
      </c>
      <c r="AA38" s="17">
        <v>0.1821593930251568</v>
      </c>
      <c r="AB38" s="17">
        <v>0.61807689684503653</v>
      </c>
      <c r="AC38" s="17">
        <v>8.6757064228784334E-2</v>
      </c>
      <c r="AD38" s="17">
        <v>1.0300556504387557</v>
      </c>
    </row>
    <row r="39" spans="1:30">
      <c r="A39">
        <v>38</v>
      </c>
      <c r="B39">
        <v>38</v>
      </c>
      <c r="C39">
        <v>980071</v>
      </c>
      <c r="D39" s="2">
        <v>41657.661185763885</v>
      </c>
      <c r="E39">
        <v>71.88</v>
      </c>
      <c r="F39">
        <v>35.94</v>
      </c>
      <c r="G39">
        <v>-135</v>
      </c>
      <c r="H39">
        <v>-90.2</v>
      </c>
      <c r="I39">
        <f t="shared" si="2"/>
        <v>13.5</v>
      </c>
      <c r="J39">
        <v>-77.721000000000004</v>
      </c>
      <c r="K39">
        <v>-16.582000000000001</v>
      </c>
      <c r="L39">
        <v>13.35</v>
      </c>
      <c r="M39">
        <f t="shared" si="3"/>
        <v>0</v>
      </c>
      <c r="N39" t="s">
        <v>230</v>
      </c>
      <c r="O39">
        <v>32</v>
      </c>
      <c r="P39">
        <v>350000</v>
      </c>
      <c r="Q39">
        <v>1809</v>
      </c>
      <c r="R39">
        <v>409</v>
      </c>
      <c r="S39">
        <v>110</v>
      </c>
      <c r="T39" s="17">
        <v>9.2334050048835365</v>
      </c>
      <c r="U39" s="17">
        <v>0.38570905077178358</v>
      </c>
      <c r="V39" s="17">
        <v>-90.168022366429909</v>
      </c>
      <c r="W39" s="17">
        <v>2.4686762427758895E-2</v>
      </c>
      <c r="X39" s="17">
        <v>1.2694328676596254</v>
      </c>
      <c r="Y39" s="17">
        <v>6.7793095434077341E-2</v>
      </c>
      <c r="Z39" s="17">
        <v>4.6579454532621734</v>
      </c>
      <c r="AA39" s="17">
        <v>0.27118069132751438</v>
      </c>
      <c r="AB39" s="17">
        <v>0.51748718265992144</v>
      </c>
      <c r="AC39" s="17">
        <v>0.11653617582194314</v>
      </c>
      <c r="AD39" s="17">
        <v>1.2017331921038115</v>
      </c>
    </row>
    <row r="40" spans="1:30">
      <c r="A40">
        <v>39</v>
      </c>
      <c r="B40">
        <v>39</v>
      </c>
      <c r="C40">
        <v>980071</v>
      </c>
      <c r="D40" s="2">
        <v>41657.682263657407</v>
      </c>
      <c r="E40">
        <v>71.88</v>
      </c>
      <c r="F40">
        <v>35.94</v>
      </c>
      <c r="G40">
        <v>-135</v>
      </c>
      <c r="H40">
        <v>-90.2</v>
      </c>
      <c r="I40">
        <f t="shared" si="2"/>
        <v>13.5</v>
      </c>
      <c r="J40">
        <v>-77.721000000000004</v>
      </c>
      <c r="K40">
        <v>-16.332000000000001</v>
      </c>
      <c r="L40">
        <v>13.35</v>
      </c>
      <c r="M40">
        <f t="shared" si="3"/>
        <v>0</v>
      </c>
      <c r="N40" t="s">
        <v>230</v>
      </c>
      <c r="O40">
        <v>32</v>
      </c>
      <c r="P40">
        <v>350000</v>
      </c>
      <c r="Q40">
        <v>1812</v>
      </c>
      <c r="R40">
        <v>402</v>
      </c>
      <c r="S40">
        <v>115</v>
      </c>
      <c r="T40" s="17">
        <v>7.2295058993819836</v>
      </c>
      <c r="U40" s="17">
        <v>0.27731776638899769</v>
      </c>
      <c r="V40" s="17">
        <v>-90.136198472025171</v>
      </c>
      <c r="W40" s="17">
        <v>1.889921846273784E-2</v>
      </c>
      <c r="X40" s="17">
        <v>1.0899115471151228</v>
      </c>
      <c r="Y40" s="17">
        <v>4.9880880426276468E-2</v>
      </c>
      <c r="Z40" s="17">
        <v>4.4223398945587444</v>
      </c>
      <c r="AA40" s="17">
        <v>0.16280614365470425</v>
      </c>
      <c r="AB40" s="17">
        <v>0.54430203881970884</v>
      </c>
      <c r="AC40" s="17">
        <v>7.6816804683999027E-2</v>
      </c>
      <c r="AD40" s="17">
        <v>0.94560071572725901</v>
      </c>
    </row>
    <row r="41" spans="1:30">
      <c r="A41">
        <v>40</v>
      </c>
      <c r="B41">
        <v>40</v>
      </c>
      <c r="C41">
        <v>980071</v>
      </c>
      <c r="D41" s="2">
        <v>41657.703334375001</v>
      </c>
      <c r="E41">
        <v>71.88</v>
      </c>
      <c r="F41">
        <v>35.94</v>
      </c>
      <c r="G41">
        <v>-135</v>
      </c>
      <c r="H41">
        <v>-90.2</v>
      </c>
      <c r="I41">
        <f t="shared" si="2"/>
        <v>13.5</v>
      </c>
      <c r="J41">
        <v>-77.721000000000004</v>
      </c>
      <c r="K41">
        <v>-16.082000000000001</v>
      </c>
      <c r="L41">
        <v>13.35</v>
      </c>
      <c r="M41">
        <f t="shared" si="3"/>
        <v>0</v>
      </c>
      <c r="N41" t="s">
        <v>230</v>
      </c>
      <c r="O41">
        <v>32</v>
      </c>
      <c r="P41">
        <v>350000</v>
      </c>
      <c r="Q41">
        <v>1806</v>
      </c>
      <c r="R41">
        <v>370</v>
      </c>
      <c r="S41">
        <v>99</v>
      </c>
      <c r="T41" s="17">
        <v>7.6321823267854514</v>
      </c>
      <c r="U41" s="17">
        <v>0.32283394887633998</v>
      </c>
      <c r="V41" s="17">
        <v>-90.11179757295605</v>
      </c>
      <c r="W41" s="17">
        <v>2.3822610526270212E-2</v>
      </c>
      <c r="X41" s="17">
        <v>1.2161161589316332</v>
      </c>
      <c r="Y41" s="17">
        <v>6.5298645596595664E-2</v>
      </c>
      <c r="Z41" s="17">
        <v>4.2913636813309717</v>
      </c>
      <c r="AA41" s="17">
        <v>0.20586859349827955</v>
      </c>
      <c r="AB41" s="17">
        <v>0.62321288407113973</v>
      </c>
      <c r="AC41" s="17">
        <v>9.8525139669991338E-2</v>
      </c>
      <c r="AD41" s="17">
        <v>1.0645133246147007</v>
      </c>
    </row>
    <row r="42" spans="1:30">
      <c r="A42">
        <v>41</v>
      </c>
      <c r="B42">
        <v>41</v>
      </c>
      <c r="C42">
        <v>980071</v>
      </c>
      <c r="D42" s="2">
        <v>41657.724326736112</v>
      </c>
      <c r="E42">
        <v>71.88</v>
      </c>
      <c r="F42">
        <v>35.94</v>
      </c>
      <c r="G42">
        <v>-135</v>
      </c>
      <c r="H42">
        <v>-90.2</v>
      </c>
      <c r="I42">
        <f t="shared" si="2"/>
        <v>13.5</v>
      </c>
      <c r="J42">
        <v>-77.721000000000004</v>
      </c>
      <c r="K42">
        <v>-15.832000000000001</v>
      </c>
      <c r="L42">
        <v>13.35</v>
      </c>
      <c r="M42">
        <f t="shared" si="3"/>
        <v>0</v>
      </c>
      <c r="N42" t="s">
        <v>230</v>
      </c>
      <c r="O42">
        <v>32</v>
      </c>
      <c r="P42">
        <v>350000</v>
      </c>
      <c r="Q42">
        <v>1810</v>
      </c>
      <c r="R42">
        <v>369</v>
      </c>
      <c r="S42">
        <v>122</v>
      </c>
      <c r="T42" s="17">
        <v>7.4805841094006924</v>
      </c>
      <c r="U42" s="17">
        <v>0.2099908154524795</v>
      </c>
      <c r="V42" s="17">
        <v>-90.095372706551359</v>
      </c>
      <c r="W42" s="17">
        <v>1.4785279202102796E-2</v>
      </c>
      <c r="X42" s="17">
        <v>1.1444359902921879</v>
      </c>
      <c r="Y42" s="17">
        <v>3.9130896198701901E-2</v>
      </c>
      <c r="Z42" s="17">
        <v>4.5865456727453324</v>
      </c>
      <c r="AA42" s="17">
        <v>0.12861365889507448</v>
      </c>
      <c r="AB42" s="17">
        <v>0.45370197829826187</v>
      </c>
      <c r="AC42" s="17">
        <v>6.1277270352982902E-2</v>
      </c>
      <c r="AD42" s="17">
        <v>0.70636310309252182</v>
      </c>
    </row>
    <row r="43" spans="1:30">
      <c r="A43">
        <v>42</v>
      </c>
      <c r="B43">
        <v>42</v>
      </c>
      <c r="C43">
        <v>980071</v>
      </c>
      <c r="D43" s="2">
        <v>41657.745368750002</v>
      </c>
      <c r="E43">
        <v>71.88</v>
      </c>
      <c r="F43">
        <v>35.94</v>
      </c>
      <c r="G43">
        <v>-135</v>
      </c>
      <c r="H43">
        <v>-90.2</v>
      </c>
      <c r="I43">
        <f t="shared" si="2"/>
        <v>13.5</v>
      </c>
      <c r="J43">
        <v>-77.721000000000004</v>
      </c>
      <c r="K43">
        <v>-15.582000000000001</v>
      </c>
      <c r="L43">
        <v>13.35</v>
      </c>
      <c r="M43">
        <f t="shared" si="3"/>
        <v>0</v>
      </c>
      <c r="N43" t="s">
        <v>230</v>
      </c>
      <c r="O43">
        <v>32</v>
      </c>
      <c r="P43">
        <v>350000</v>
      </c>
      <c r="Q43">
        <v>1805</v>
      </c>
      <c r="R43">
        <v>378</v>
      </c>
      <c r="S43">
        <v>105</v>
      </c>
      <c r="T43" s="17">
        <v>6.2950993403314133</v>
      </c>
      <c r="U43" s="17">
        <v>0.34200058240800529</v>
      </c>
      <c r="V43" s="17">
        <v>-90.118209470038764</v>
      </c>
      <c r="W43" s="17">
        <v>2.7897604013900242E-2</v>
      </c>
      <c r="X43" s="17">
        <v>1.1155144882462131</v>
      </c>
      <c r="Y43" s="17">
        <v>7.3700834787713887E-2</v>
      </c>
      <c r="Z43" s="17">
        <v>4.3249882214729594</v>
      </c>
      <c r="AA43" s="17">
        <v>0.20814508826851119</v>
      </c>
      <c r="AB43" s="17">
        <v>0.58400250241055607</v>
      </c>
      <c r="AC43" s="17">
        <v>0.10056811267656436</v>
      </c>
      <c r="AD43" s="17">
        <v>1.2009374925236205</v>
      </c>
    </row>
    <row r="44" spans="1:30">
      <c r="A44">
        <v>43</v>
      </c>
      <c r="B44">
        <v>1</v>
      </c>
      <c r="C44">
        <v>980071</v>
      </c>
      <c r="D44" s="2">
        <v>41658.323478587961</v>
      </c>
      <c r="E44">
        <v>71.88</v>
      </c>
      <c r="F44">
        <v>35.94</v>
      </c>
      <c r="G44">
        <v>-135</v>
      </c>
      <c r="H44">
        <v>-90.2</v>
      </c>
      <c r="I44">
        <f t="shared" si="2"/>
        <v>13.5</v>
      </c>
      <c r="J44">
        <v>-77.210999999999999</v>
      </c>
      <c r="K44">
        <v>-18.024000000000001</v>
      </c>
      <c r="L44">
        <v>53.115000000000002</v>
      </c>
      <c r="M44">
        <f t="shared" si="3"/>
        <v>0</v>
      </c>
      <c r="N44" t="s">
        <v>230</v>
      </c>
      <c r="O44">
        <v>32</v>
      </c>
      <c r="P44">
        <v>175000</v>
      </c>
      <c r="Q44">
        <v>809</v>
      </c>
      <c r="R44">
        <v>437</v>
      </c>
      <c r="S44">
        <v>52</v>
      </c>
      <c r="T44" s="17">
        <v>16.239583061115027</v>
      </c>
      <c r="U44" s="17">
        <v>0.68059191938559771</v>
      </c>
      <c r="V44" s="17">
        <v>-90.282481086458901</v>
      </c>
      <c r="W44" s="17">
        <v>1.3718658227537437E-2</v>
      </c>
      <c r="X44" s="17">
        <v>0.82648299959493954</v>
      </c>
      <c r="Y44" s="17">
        <v>3.2370246351071379E-2</v>
      </c>
      <c r="Z44" s="17">
        <v>3.4014585384685949</v>
      </c>
      <c r="AA44" s="17">
        <v>0.23875584090108762</v>
      </c>
      <c r="AB44" s="17">
        <v>0.30242799676085458</v>
      </c>
      <c r="AC44" s="17">
        <v>0.10715484343195962</v>
      </c>
      <c r="AD44" s="17">
        <v>1.3744279720084198</v>
      </c>
    </row>
    <row r="45" spans="1:30">
      <c r="A45">
        <v>44</v>
      </c>
      <c r="B45">
        <v>2</v>
      </c>
      <c r="C45">
        <v>980071</v>
      </c>
      <c r="D45" s="2">
        <v>41658.333024537038</v>
      </c>
      <c r="E45">
        <v>71.88</v>
      </c>
      <c r="F45">
        <v>35.94</v>
      </c>
      <c r="G45">
        <v>-135</v>
      </c>
      <c r="H45">
        <v>-90.2</v>
      </c>
      <c r="I45">
        <f t="shared" si="2"/>
        <v>13.5</v>
      </c>
      <c r="J45">
        <v>-76.710999999999999</v>
      </c>
      <c r="K45">
        <v>-18.033999999999999</v>
      </c>
      <c r="L45">
        <v>53.115000000000002</v>
      </c>
      <c r="M45">
        <f t="shared" si="3"/>
        <v>0</v>
      </c>
      <c r="N45" t="s">
        <v>230</v>
      </c>
      <c r="O45">
        <v>32</v>
      </c>
      <c r="P45">
        <v>175000</v>
      </c>
      <c r="Q45">
        <v>806</v>
      </c>
      <c r="R45">
        <v>481</v>
      </c>
      <c r="S45">
        <v>59</v>
      </c>
      <c r="T45" s="17">
        <v>16.645912881578386</v>
      </c>
      <c r="U45" s="17">
        <v>0.79187912392049853</v>
      </c>
      <c r="V45" s="17">
        <v>-90.289532702978491</v>
      </c>
      <c r="W45" s="17">
        <v>1.4452415274092535E-2</v>
      </c>
      <c r="X45" s="17">
        <v>0.77403880882616971</v>
      </c>
      <c r="Y45" s="17">
        <v>3.3979998604874821E-2</v>
      </c>
      <c r="Z45" s="17">
        <v>3.4509918563335242</v>
      </c>
      <c r="AA45" s="17">
        <v>0.2621565344017498</v>
      </c>
      <c r="AB45" s="17">
        <v>0.35770499530519723</v>
      </c>
      <c r="AC45" s="17">
        <v>0.12014709482778457</v>
      </c>
      <c r="AD45" s="17">
        <v>1.5737866604780728</v>
      </c>
    </row>
    <row r="46" spans="1:30">
      <c r="A46">
        <v>45</v>
      </c>
      <c r="B46">
        <v>3</v>
      </c>
      <c r="C46">
        <v>980071</v>
      </c>
      <c r="D46" s="2">
        <v>41658.342439467589</v>
      </c>
      <c r="E46">
        <v>71.88</v>
      </c>
      <c r="F46">
        <v>35.94</v>
      </c>
      <c r="G46">
        <v>-135</v>
      </c>
      <c r="H46">
        <v>-90.2</v>
      </c>
      <c r="I46">
        <f t="shared" si="2"/>
        <v>13.5</v>
      </c>
      <c r="J46">
        <v>-76.210999999999999</v>
      </c>
      <c r="K46">
        <v>-18.042999999999999</v>
      </c>
      <c r="L46">
        <v>53.115000000000002</v>
      </c>
      <c r="M46">
        <f t="shared" si="3"/>
        <v>0</v>
      </c>
      <c r="N46" t="s">
        <v>230</v>
      </c>
      <c r="O46">
        <v>32</v>
      </c>
      <c r="P46">
        <v>175000</v>
      </c>
      <c r="Q46">
        <v>811</v>
      </c>
      <c r="R46">
        <v>479</v>
      </c>
      <c r="S46">
        <v>68</v>
      </c>
      <c r="T46" s="17">
        <v>16.731644417635302</v>
      </c>
      <c r="U46" s="17">
        <v>0.69050840537437241</v>
      </c>
      <c r="V46" s="17">
        <v>-90.277926877310946</v>
      </c>
      <c r="W46" s="17">
        <v>1.2038430636523581E-2</v>
      </c>
      <c r="X46" s="17">
        <v>0.74306306135709166</v>
      </c>
      <c r="Y46" s="17">
        <v>2.8061663570621394E-2</v>
      </c>
      <c r="Z46" s="17">
        <v>3.591111264611742</v>
      </c>
      <c r="AA46" s="17">
        <v>0.22464110900432741</v>
      </c>
      <c r="AB46" s="17">
        <v>0.21391124768179368</v>
      </c>
      <c r="AC46" s="17">
        <v>0.1013682011892455</v>
      </c>
      <c r="AD46" s="17">
        <v>1.3778326963748184</v>
      </c>
    </row>
    <row r="47" spans="1:30">
      <c r="A47">
        <v>46</v>
      </c>
      <c r="B47">
        <v>4</v>
      </c>
      <c r="C47">
        <v>980071</v>
      </c>
      <c r="D47" s="2">
        <v>41658.351981828702</v>
      </c>
      <c r="E47">
        <v>71.88</v>
      </c>
      <c r="F47">
        <v>35.94</v>
      </c>
      <c r="G47">
        <v>-135</v>
      </c>
      <c r="H47">
        <v>-90.2</v>
      </c>
      <c r="I47">
        <f t="shared" si="2"/>
        <v>13.5</v>
      </c>
      <c r="J47">
        <v>-75.710999999999999</v>
      </c>
      <c r="K47">
        <v>-18.053000000000001</v>
      </c>
      <c r="L47">
        <v>53.115000000000002</v>
      </c>
      <c r="M47">
        <f t="shared" si="3"/>
        <v>0</v>
      </c>
      <c r="N47" t="s">
        <v>230</v>
      </c>
      <c r="O47">
        <v>32</v>
      </c>
      <c r="P47">
        <v>175000</v>
      </c>
      <c r="Q47">
        <v>813</v>
      </c>
      <c r="R47">
        <v>426</v>
      </c>
      <c r="S47">
        <v>63</v>
      </c>
      <c r="T47" s="17">
        <v>16.563815506915375</v>
      </c>
      <c r="U47" s="17">
        <v>0.57070224453280127</v>
      </c>
      <c r="V47" s="17">
        <v>-90.288466654184688</v>
      </c>
      <c r="W47" s="17">
        <v>1.1193292455351854E-2</v>
      </c>
      <c r="X47" s="17">
        <v>0.81125811209983756</v>
      </c>
      <c r="Y47" s="17">
        <v>2.6378938891220876E-2</v>
      </c>
      <c r="Z47" s="17">
        <v>3.702261605390825</v>
      </c>
      <c r="AA47" s="17">
        <v>0.20532484261787928</v>
      </c>
      <c r="AB47" s="17">
        <v>0.27951271560650803</v>
      </c>
      <c r="AC47" s="17">
        <v>9.1493293716364957E-2</v>
      </c>
      <c r="AD47" s="17">
        <v>1.1391195460652204</v>
      </c>
    </row>
    <row r="48" spans="1:30">
      <c r="A48">
        <v>47</v>
      </c>
      <c r="B48">
        <v>5</v>
      </c>
      <c r="C48">
        <v>980071</v>
      </c>
      <c r="D48" s="2">
        <v>41658.361488657407</v>
      </c>
      <c r="E48">
        <v>71.88</v>
      </c>
      <c r="F48">
        <v>35.94</v>
      </c>
      <c r="G48">
        <v>-135</v>
      </c>
      <c r="H48">
        <v>-90.2</v>
      </c>
      <c r="I48">
        <f t="shared" si="2"/>
        <v>13.5</v>
      </c>
      <c r="J48">
        <v>-75.210999999999999</v>
      </c>
      <c r="K48">
        <v>-18.062999999999999</v>
      </c>
      <c r="L48">
        <v>53.115000000000002</v>
      </c>
      <c r="M48">
        <f t="shared" si="3"/>
        <v>0</v>
      </c>
      <c r="N48" t="s">
        <v>230</v>
      </c>
      <c r="O48">
        <v>32</v>
      </c>
      <c r="P48">
        <v>175000</v>
      </c>
      <c r="Q48">
        <v>812</v>
      </c>
      <c r="R48">
        <v>407</v>
      </c>
      <c r="S48">
        <v>60</v>
      </c>
      <c r="T48" s="17">
        <v>14.969507683327553</v>
      </c>
      <c r="U48" s="17">
        <v>0.58729587137403183</v>
      </c>
      <c r="V48" s="17">
        <v>-90.308460481944323</v>
      </c>
      <c r="W48" s="17">
        <v>1.2669473261600821E-2</v>
      </c>
      <c r="X48" s="17">
        <v>0.79756846010684013</v>
      </c>
      <c r="Y48" s="17">
        <v>2.9807993896709108E-2</v>
      </c>
      <c r="Z48" s="17">
        <v>3.6294808216028365</v>
      </c>
      <c r="AA48" s="17">
        <v>0.2176568165145969</v>
      </c>
      <c r="AB48" s="17">
        <v>0.36580598919804602</v>
      </c>
      <c r="AC48" s="17">
        <v>9.8084659614089131E-2</v>
      </c>
      <c r="AD48" s="17">
        <v>1.2159668304530795</v>
      </c>
    </row>
    <row r="49" spans="1:30">
      <c r="A49">
        <v>48</v>
      </c>
      <c r="B49">
        <v>6</v>
      </c>
      <c r="C49">
        <v>980071</v>
      </c>
      <c r="D49" s="2">
        <v>41658.370978472223</v>
      </c>
      <c r="E49">
        <v>71.88</v>
      </c>
      <c r="F49">
        <v>35.94</v>
      </c>
      <c r="G49">
        <v>-135</v>
      </c>
      <c r="H49">
        <v>-90.2</v>
      </c>
      <c r="I49">
        <f t="shared" si="2"/>
        <v>13.5</v>
      </c>
      <c r="J49">
        <v>-74.861000000000004</v>
      </c>
      <c r="K49">
        <v>-18.068999999999999</v>
      </c>
      <c r="L49">
        <v>53.115000000000002</v>
      </c>
      <c r="M49">
        <f t="shared" si="3"/>
        <v>0</v>
      </c>
      <c r="N49" t="s">
        <v>230</v>
      </c>
      <c r="O49">
        <v>32</v>
      </c>
      <c r="P49">
        <v>175000</v>
      </c>
      <c r="Q49">
        <v>810</v>
      </c>
      <c r="R49">
        <v>429</v>
      </c>
      <c r="S49">
        <v>61</v>
      </c>
      <c r="T49" s="17">
        <v>14.090506062098855</v>
      </c>
      <c r="U49" s="17">
        <v>0.61323951470163152</v>
      </c>
      <c r="V49" s="17">
        <v>-90.325005347210293</v>
      </c>
      <c r="W49" s="17">
        <v>1.2192553583590504E-2</v>
      </c>
      <c r="X49" s="17">
        <v>0.71594260993743297</v>
      </c>
      <c r="Y49" s="17">
        <v>2.8678532126537586E-2</v>
      </c>
      <c r="Z49" s="17">
        <v>3.1744137652658502</v>
      </c>
      <c r="AA49" s="17">
        <v>0.198952661443976</v>
      </c>
      <c r="AB49" s="17">
        <v>0.30142793805171131</v>
      </c>
      <c r="AC49" s="17">
        <v>9.0450477496027817E-2</v>
      </c>
      <c r="AD49" s="17">
        <v>1.3104829575067147</v>
      </c>
    </row>
    <row r="50" spans="1:30">
      <c r="A50">
        <v>49</v>
      </c>
      <c r="B50">
        <v>7</v>
      </c>
      <c r="C50">
        <v>980071</v>
      </c>
      <c r="D50" s="2">
        <v>41658.380440393521</v>
      </c>
      <c r="E50">
        <v>71.88</v>
      </c>
      <c r="F50">
        <v>35.94</v>
      </c>
      <c r="G50">
        <v>-135</v>
      </c>
      <c r="H50">
        <v>-90.2</v>
      </c>
      <c r="I50">
        <f t="shared" si="2"/>
        <v>13.5</v>
      </c>
      <c r="J50">
        <v>-77.210999999999999</v>
      </c>
      <c r="K50">
        <v>-16.673999999999999</v>
      </c>
      <c r="L50">
        <v>53.115000000000002</v>
      </c>
      <c r="M50">
        <f t="shared" si="3"/>
        <v>0</v>
      </c>
      <c r="N50" t="s">
        <v>230</v>
      </c>
      <c r="O50">
        <v>32</v>
      </c>
      <c r="P50">
        <v>175000</v>
      </c>
      <c r="Q50">
        <v>813</v>
      </c>
      <c r="R50">
        <v>411</v>
      </c>
      <c r="S50">
        <v>52</v>
      </c>
      <c r="T50" s="17">
        <v>15.575636473689881</v>
      </c>
      <c r="U50" s="17">
        <v>0.58013671597830618</v>
      </c>
      <c r="V50" s="17">
        <v>-90.272623438388152</v>
      </c>
      <c r="W50" s="17">
        <v>1.2323194155621033E-2</v>
      </c>
      <c r="X50" s="17">
        <v>0.82374475727330199</v>
      </c>
      <c r="Y50" s="17">
        <v>2.9138944288875732E-2</v>
      </c>
      <c r="Z50" s="17">
        <v>3.2546080220786311</v>
      </c>
      <c r="AA50" s="17">
        <v>0.20559617881804051</v>
      </c>
      <c r="AB50" s="17">
        <v>0.42922608044442701</v>
      </c>
      <c r="AC50" s="17">
        <v>9.4281098240490357E-2</v>
      </c>
      <c r="AD50" s="17">
        <v>1.1920358854754793</v>
      </c>
    </row>
    <row r="51" spans="1:30">
      <c r="A51">
        <v>50</v>
      </c>
      <c r="B51">
        <v>8</v>
      </c>
      <c r="C51">
        <v>980071</v>
      </c>
      <c r="D51" s="2">
        <v>41658.38995138889</v>
      </c>
      <c r="E51">
        <v>71.88</v>
      </c>
      <c r="F51">
        <v>35.94</v>
      </c>
      <c r="G51">
        <v>-135</v>
      </c>
      <c r="H51">
        <v>-90.2</v>
      </c>
      <c r="I51">
        <f t="shared" si="2"/>
        <v>13.5</v>
      </c>
      <c r="J51">
        <v>-76.710999999999999</v>
      </c>
      <c r="K51">
        <v>-16.684000000000001</v>
      </c>
      <c r="L51">
        <v>53.115000000000002</v>
      </c>
      <c r="M51">
        <f t="shared" si="3"/>
        <v>0</v>
      </c>
      <c r="N51" t="s">
        <v>230</v>
      </c>
      <c r="O51">
        <v>32</v>
      </c>
      <c r="P51">
        <v>175000</v>
      </c>
      <c r="Q51">
        <v>815</v>
      </c>
      <c r="R51">
        <v>398</v>
      </c>
      <c r="S51">
        <v>55</v>
      </c>
      <c r="T51" s="17">
        <v>15.500648254638609</v>
      </c>
      <c r="U51" s="17">
        <v>0.50196400236512739</v>
      </c>
      <c r="V51" s="17">
        <v>-90.239989640954093</v>
      </c>
      <c r="W51" s="17">
        <v>1.1091864599950244E-2</v>
      </c>
      <c r="X51" s="17">
        <v>0.84287067920004421</v>
      </c>
      <c r="Y51" s="17">
        <v>2.6361789752712944E-2</v>
      </c>
      <c r="Z51" s="17">
        <v>3.4509233121206937</v>
      </c>
      <c r="AA51" s="17">
        <v>0.18396289569384422</v>
      </c>
      <c r="AB51" s="17">
        <v>0.37018748796896433</v>
      </c>
      <c r="AC51" s="17">
        <v>8.4423975734641041E-2</v>
      </c>
      <c r="AD51" s="17">
        <v>1.0321145319346194</v>
      </c>
    </row>
    <row r="52" spans="1:30">
      <c r="A52">
        <v>51</v>
      </c>
      <c r="B52">
        <v>9</v>
      </c>
      <c r="C52">
        <v>980071</v>
      </c>
      <c r="D52" s="2">
        <v>41658.399477430554</v>
      </c>
      <c r="E52">
        <v>71.88</v>
      </c>
      <c r="F52">
        <v>35.94</v>
      </c>
      <c r="G52">
        <v>-135</v>
      </c>
      <c r="H52">
        <v>-90.2</v>
      </c>
      <c r="I52">
        <f t="shared" si="2"/>
        <v>13.5</v>
      </c>
      <c r="J52">
        <v>-76.210999999999999</v>
      </c>
      <c r="K52">
        <v>-16.693000000000001</v>
      </c>
      <c r="L52">
        <v>53.115000000000002</v>
      </c>
      <c r="M52">
        <f t="shared" si="3"/>
        <v>0</v>
      </c>
      <c r="N52" t="s">
        <v>230</v>
      </c>
      <c r="O52">
        <v>32</v>
      </c>
      <c r="P52">
        <v>175000</v>
      </c>
      <c r="Q52">
        <v>814</v>
      </c>
      <c r="R52">
        <v>367</v>
      </c>
      <c r="S52">
        <v>62</v>
      </c>
      <c r="T52" s="17">
        <v>12.427456524012339</v>
      </c>
      <c r="U52" s="17">
        <v>0.73261021464776321</v>
      </c>
      <c r="V52" s="17">
        <v>-90.261810832144732</v>
      </c>
      <c r="W52" s="17">
        <v>1.9151366741261992E-2</v>
      </c>
      <c r="X52" s="17">
        <v>0.81067345926744672</v>
      </c>
      <c r="Y52" s="17">
        <v>4.6533194140013688E-2</v>
      </c>
      <c r="Z52" s="17">
        <v>3.7506355822836648</v>
      </c>
      <c r="AA52" s="17">
        <v>0.28220704312827494</v>
      </c>
      <c r="AB52" s="17">
        <v>0.29646797140633463</v>
      </c>
      <c r="AC52" s="17">
        <v>0.12765644719676114</v>
      </c>
      <c r="AD52" s="17">
        <v>1.5934982570820755</v>
      </c>
    </row>
    <row r="53" spans="1:30">
      <c r="A53">
        <v>52</v>
      </c>
      <c r="B53">
        <v>10</v>
      </c>
      <c r="C53">
        <v>980071</v>
      </c>
      <c r="D53" s="2">
        <v>41658.409068402776</v>
      </c>
      <c r="E53">
        <v>71.88</v>
      </c>
      <c r="F53">
        <v>35.94</v>
      </c>
      <c r="G53">
        <v>-135</v>
      </c>
      <c r="H53">
        <v>-90.2</v>
      </c>
      <c r="I53">
        <f t="shared" si="2"/>
        <v>13.5</v>
      </c>
      <c r="J53">
        <v>-75.710999999999999</v>
      </c>
      <c r="K53">
        <v>-16.702999999999999</v>
      </c>
      <c r="L53">
        <v>53.115000000000002</v>
      </c>
      <c r="M53">
        <f t="shared" si="3"/>
        <v>0</v>
      </c>
      <c r="N53" t="s">
        <v>230</v>
      </c>
      <c r="O53">
        <v>32</v>
      </c>
      <c r="P53">
        <v>175000</v>
      </c>
      <c r="Q53">
        <v>817</v>
      </c>
      <c r="R53">
        <v>357</v>
      </c>
      <c r="S53">
        <v>51</v>
      </c>
      <c r="T53" s="17">
        <v>11.82847384440519</v>
      </c>
      <c r="U53" s="17">
        <v>0.49288195316457928</v>
      </c>
      <c r="V53" s="17">
        <v>-90.241242619175992</v>
      </c>
      <c r="W53" s="17">
        <v>1.2513656396848359E-2</v>
      </c>
      <c r="X53" s="17">
        <v>0.7423565855846036</v>
      </c>
      <c r="Y53" s="17">
        <v>2.9458370886668857E-2</v>
      </c>
      <c r="Z53" s="17">
        <v>2.9269974868044195</v>
      </c>
      <c r="AA53" s="17">
        <v>0.16735684281008162</v>
      </c>
      <c r="AB53" s="17">
        <v>0.49983991624664564</v>
      </c>
      <c r="AC53" s="17">
        <v>8.0778909959225736E-2</v>
      </c>
      <c r="AD53" s="17">
        <v>1.1246654435346657</v>
      </c>
    </row>
    <row r="54" spans="1:30">
      <c r="A54">
        <v>53</v>
      </c>
      <c r="B54">
        <v>11</v>
      </c>
      <c r="C54">
        <v>980071</v>
      </c>
      <c r="D54" s="2">
        <v>41658.418621643519</v>
      </c>
      <c r="E54">
        <v>71.88</v>
      </c>
      <c r="F54">
        <v>35.94</v>
      </c>
      <c r="G54">
        <v>-135</v>
      </c>
      <c r="H54">
        <v>-90.2</v>
      </c>
      <c r="I54">
        <f t="shared" si="2"/>
        <v>13.5</v>
      </c>
      <c r="J54">
        <v>-75.210999999999999</v>
      </c>
      <c r="K54">
        <v>-16.713000000000001</v>
      </c>
      <c r="L54">
        <v>53.115000000000002</v>
      </c>
      <c r="M54">
        <f t="shared" si="3"/>
        <v>0</v>
      </c>
      <c r="N54" t="s">
        <v>230</v>
      </c>
      <c r="O54">
        <v>32</v>
      </c>
      <c r="P54">
        <v>175000</v>
      </c>
      <c r="Q54">
        <v>812</v>
      </c>
      <c r="R54">
        <v>356</v>
      </c>
      <c r="S54">
        <v>63</v>
      </c>
      <c r="T54" s="17">
        <v>12.139696642298683</v>
      </c>
      <c r="U54" s="17">
        <v>0.53365540843353887</v>
      </c>
      <c r="V54" s="17">
        <v>-90.278504286951986</v>
      </c>
      <c r="W54" s="17">
        <v>1.4414825997542079E-2</v>
      </c>
      <c r="X54" s="17">
        <v>0.80437026841395332</v>
      </c>
      <c r="Y54" s="17">
        <v>3.4861609016330654E-2</v>
      </c>
      <c r="Z54" s="17">
        <v>3.4211310158343786</v>
      </c>
      <c r="AA54" s="17">
        <v>0.20608416780666142</v>
      </c>
      <c r="AB54" s="17">
        <v>0.39941597591939337</v>
      </c>
      <c r="AC54" s="17">
        <v>9.4333296780851783E-2</v>
      </c>
      <c r="AD54" s="17">
        <v>1.1876922030466073</v>
      </c>
    </row>
    <row r="55" spans="1:30">
      <c r="A55">
        <v>54</v>
      </c>
      <c r="B55">
        <v>12</v>
      </c>
      <c r="C55">
        <v>980071</v>
      </c>
      <c r="D55" s="2">
        <v>41658.428115509261</v>
      </c>
      <c r="E55">
        <v>71.88</v>
      </c>
      <c r="F55">
        <v>35.94</v>
      </c>
      <c r="G55">
        <v>-135</v>
      </c>
      <c r="H55">
        <v>-90.2</v>
      </c>
      <c r="I55">
        <f t="shared" si="2"/>
        <v>13.5</v>
      </c>
      <c r="J55">
        <v>-74.861000000000004</v>
      </c>
      <c r="K55">
        <v>-16.719000000000001</v>
      </c>
      <c r="L55">
        <v>53.115000000000002</v>
      </c>
      <c r="M55">
        <f t="shared" si="3"/>
        <v>0</v>
      </c>
      <c r="N55" t="s">
        <v>230</v>
      </c>
      <c r="O55">
        <v>32</v>
      </c>
      <c r="P55">
        <v>175000</v>
      </c>
      <c r="Q55">
        <v>815</v>
      </c>
      <c r="R55">
        <v>320</v>
      </c>
      <c r="S55">
        <v>39</v>
      </c>
      <c r="T55" s="17">
        <v>12.240877250614565</v>
      </c>
      <c r="U55" s="17">
        <v>0.54893177275324168</v>
      </c>
      <c r="V55" s="17">
        <v>-90.263788616260314</v>
      </c>
      <c r="W55" s="17">
        <v>1.6158454467899621E-2</v>
      </c>
      <c r="X55" s="17">
        <v>0.87246899714591175</v>
      </c>
      <c r="Y55" s="17">
        <v>3.9209098086805644E-2</v>
      </c>
      <c r="Z55" s="17">
        <v>3.112288665056901</v>
      </c>
      <c r="AA55" s="17">
        <v>0.21545742247921382</v>
      </c>
      <c r="AB55" s="17">
        <v>0.64027099755446515</v>
      </c>
      <c r="AC55" s="17">
        <v>0.10239007691689145</v>
      </c>
      <c r="AD55" s="17">
        <v>1.2154734242139968</v>
      </c>
    </row>
    <row r="56" spans="1:30">
      <c r="A56">
        <v>55</v>
      </c>
      <c r="B56">
        <v>13</v>
      </c>
      <c r="C56">
        <v>980071</v>
      </c>
      <c r="D56" s="2">
        <v>41658.437644560188</v>
      </c>
      <c r="E56">
        <v>71.88</v>
      </c>
      <c r="F56">
        <v>35.94</v>
      </c>
      <c r="G56">
        <v>-135</v>
      </c>
      <c r="H56">
        <v>-90.2</v>
      </c>
      <c r="I56">
        <f t="shared" si="2"/>
        <v>13.5</v>
      </c>
      <c r="J56">
        <v>-77.210999999999999</v>
      </c>
      <c r="K56">
        <v>-17.673999999999999</v>
      </c>
      <c r="L56">
        <v>53.115000000000002</v>
      </c>
      <c r="M56">
        <f t="shared" si="3"/>
        <v>0</v>
      </c>
      <c r="N56" t="s">
        <v>230</v>
      </c>
      <c r="O56">
        <v>32</v>
      </c>
      <c r="P56">
        <v>175000</v>
      </c>
      <c r="Q56">
        <v>814</v>
      </c>
      <c r="R56">
        <v>423</v>
      </c>
      <c r="S56">
        <v>52</v>
      </c>
      <c r="T56" s="17">
        <v>16.317799249428614</v>
      </c>
      <c r="U56" s="17">
        <v>0.56910922103390316</v>
      </c>
      <c r="V56" s="17">
        <v>-90.253609829168028</v>
      </c>
      <c r="W56" s="17">
        <v>1.212663520094286E-2</v>
      </c>
      <c r="X56" s="17">
        <v>0.86259469010477452</v>
      </c>
      <c r="Y56" s="17">
        <v>2.8987436092905602E-2</v>
      </c>
      <c r="Z56" s="17">
        <v>3.7641803002858842</v>
      </c>
      <c r="AA56" s="17">
        <v>0.21489616234162723</v>
      </c>
      <c r="AB56" s="17">
        <v>0.32547242755129618</v>
      </c>
      <c r="AC56" s="17">
        <v>9.64721525762674E-2</v>
      </c>
      <c r="AD56" s="17">
        <v>1.1342154508751996</v>
      </c>
    </row>
    <row r="57" spans="1:30">
      <c r="A57">
        <v>56</v>
      </c>
      <c r="B57">
        <v>14</v>
      </c>
      <c r="C57">
        <v>980071</v>
      </c>
      <c r="D57" s="2">
        <v>41658.447171759261</v>
      </c>
      <c r="E57">
        <v>71.88</v>
      </c>
      <c r="F57">
        <v>35.94</v>
      </c>
      <c r="G57">
        <v>-135</v>
      </c>
      <c r="H57">
        <v>-90.2</v>
      </c>
      <c r="I57">
        <f t="shared" si="2"/>
        <v>13.5</v>
      </c>
      <c r="J57">
        <v>-77.210999999999999</v>
      </c>
      <c r="K57">
        <v>-17.423999999999999</v>
      </c>
      <c r="L57">
        <v>53.115000000000002</v>
      </c>
      <c r="M57">
        <f t="shared" si="3"/>
        <v>0</v>
      </c>
      <c r="N57" t="s">
        <v>230</v>
      </c>
      <c r="O57">
        <v>32</v>
      </c>
      <c r="P57">
        <v>175000</v>
      </c>
      <c r="Q57">
        <v>814</v>
      </c>
      <c r="R57">
        <v>432</v>
      </c>
      <c r="S57">
        <v>51</v>
      </c>
      <c r="T57" s="17">
        <v>15.966656977325345</v>
      </c>
      <c r="U57" s="17">
        <v>0.77370164429365751</v>
      </c>
      <c r="V57" s="17">
        <v>-90.275242899921508</v>
      </c>
      <c r="W57" s="17">
        <v>1.5889859333641114E-2</v>
      </c>
      <c r="X57" s="17">
        <v>0.82279303942811466</v>
      </c>
      <c r="Y57" s="17">
        <v>3.7609411493655834E-2</v>
      </c>
      <c r="Z57" s="17">
        <v>3.5006896265860945</v>
      </c>
      <c r="AA57" s="17">
        <v>0.27460922983264396</v>
      </c>
      <c r="AB57" s="17">
        <v>0.35474998897289273</v>
      </c>
      <c r="AC57" s="17">
        <v>0.12486926403682479</v>
      </c>
      <c r="AD57" s="17">
        <v>1.563303962387107</v>
      </c>
    </row>
    <row r="58" spans="1:30">
      <c r="A58">
        <v>57</v>
      </c>
      <c r="B58">
        <v>15</v>
      </c>
      <c r="C58">
        <v>980071</v>
      </c>
      <c r="D58" s="2">
        <v>41658.456691319443</v>
      </c>
      <c r="E58">
        <v>71.88</v>
      </c>
      <c r="F58">
        <v>35.94</v>
      </c>
      <c r="G58">
        <v>-135</v>
      </c>
      <c r="H58">
        <v>-90.2</v>
      </c>
      <c r="I58">
        <f t="shared" si="2"/>
        <v>13.5</v>
      </c>
      <c r="J58">
        <v>-77.210999999999999</v>
      </c>
      <c r="K58">
        <v>-17.173999999999999</v>
      </c>
      <c r="L58">
        <v>53.115000000000002</v>
      </c>
      <c r="M58">
        <f t="shared" si="3"/>
        <v>0</v>
      </c>
      <c r="N58" t="s">
        <v>230</v>
      </c>
      <c r="O58">
        <v>32</v>
      </c>
      <c r="P58">
        <v>175000</v>
      </c>
      <c r="Q58">
        <v>814</v>
      </c>
      <c r="R58">
        <v>394</v>
      </c>
      <c r="S58">
        <v>52</v>
      </c>
      <c r="T58" s="17">
        <v>16.020727527862693</v>
      </c>
      <c r="U58" s="17">
        <v>0.61254479229045622</v>
      </c>
      <c r="V58" s="17">
        <v>-90.27160000693857</v>
      </c>
      <c r="W58" s="17">
        <v>1.3207906993425295E-2</v>
      </c>
      <c r="X58" s="17">
        <v>0.8556593172168192</v>
      </c>
      <c r="Y58" s="17">
        <v>3.119714252911359E-2</v>
      </c>
      <c r="Z58" s="17">
        <v>3.5418953143386487</v>
      </c>
      <c r="AA58" s="17">
        <v>0.22845433561120548</v>
      </c>
      <c r="AB58" s="17">
        <v>0.35741609163088217</v>
      </c>
      <c r="AC58" s="17">
        <v>0.10265373199341407</v>
      </c>
      <c r="AD58" s="17">
        <v>1.2398149501930902</v>
      </c>
    </row>
    <row r="59" spans="1:30">
      <c r="A59">
        <v>58</v>
      </c>
      <c r="B59">
        <v>16</v>
      </c>
      <c r="C59">
        <v>980071</v>
      </c>
      <c r="D59" s="2">
        <v>41658.466210763887</v>
      </c>
      <c r="E59">
        <v>71.88</v>
      </c>
      <c r="F59">
        <v>35.94</v>
      </c>
      <c r="G59">
        <v>-135</v>
      </c>
      <c r="H59">
        <v>-90.2</v>
      </c>
      <c r="I59">
        <f t="shared" si="2"/>
        <v>13.5</v>
      </c>
      <c r="J59">
        <v>-77.210999999999999</v>
      </c>
      <c r="K59">
        <v>-16.923999999999999</v>
      </c>
      <c r="L59">
        <v>53.115000000000002</v>
      </c>
      <c r="M59">
        <f t="shared" si="3"/>
        <v>0</v>
      </c>
      <c r="N59" t="s">
        <v>230</v>
      </c>
      <c r="O59">
        <v>32</v>
      </c>
      <c r="P59">
        <v>175000</v>
      </c>
      <c r="Q59">
        <v>815</v>
      </c>
      <c r="R59">
        <v>386</v>
      </c>
      <c r="S59">
        <v>63</v>
      </c>
      <c r="T59" s="17">
        <v>15.200786598600413</v>
      </c>
      <c r="U59" s="17">
        <v>0.52076158156581398</v>
      </c>
      <c r="V59" s="17">
        <v>-90.263098552362734</v>
      </c>
      <c r="W59" s="17">
        <v>1.1497232659793832E-2</v>
      </c>
      <c r="X59" s="17">
        <v>0.82197185497756597</v>
      </c>
      <c r="Y59" s="17">
        <v>2.6827469705291374E-2</v>
      </c>
      <c r="Z59" s="17">
        <v>3.6317722638397489</v>
      </c>
      <c r="AA59" s="17">
        <v>0.19381744853791066</v>
      </c>
      <c r="AB59" s="17">
        <v>0.32990537507796108</v>
      </c>
      <c r="AC59" s="17">
        <v>8.7836463134644813E-2</v>
      </c>
      <c r="AD59" s="17">
        <v>1.078564730944384</v>
      </c>
    </row>
    <row r="60" spans="1:30">
      <c r="A60">
        <v>59</v>
      </c>
      <c r="B60">
        <v>17</v>
      </c>
      <c r="C60">
        <v>980071</v>
      </c>
      <c r="D60" s="2">
        <v>41658.475732175924</v>
      </c>
      <c r="E60">
        <v>71.88</v>
      </c>
      <c r="F60">
        <v>35.94</v>
      </c>
      <c r="G60">
        <v>-135</v>
      </c>
      <c r="H60">
        <v>-90.2</v>
      </c>
      <c r="I60">
        <f t="shared" si="2"/>
        <v>13.5</v>
      </c>
      <c r="J60">
        <v>-77.210999999999999</v>
      </c>
      <c r="K60">
        <v>-16.423999999999999</v>
      </c>
      <c r="L60">
        <v>53.115000000000002</v>
      </c>
      <c r="M60">
        <f t="shared" si="3"/>
        <v>0</v>
      </c>
      <c r="N60" t="s">
        <v>230</v>
      </c>
      <c r="O60">
        <v>32</v>
      </c>
      <c r="P60">
        <v>175000</v>
      </c>
      <c r="Q60">
        <v>815</v>
      </c>
      <c r="R60">
        <v>376</v>
      </c>
      <c r="S60">
        <v>51</v>
      </c>
      <c r="T60" s="17">
        <v>13.848372666021511</v>
      </c>
      <c r="U60" s="17">
        <v>0.53071830579954837</v>
      </c>
      <c r="V60" s="17">
        <v>-90.277791423320949</v>
      </c>
      <c r="W60" s="17">
        <v>1.2269900326419484E-2</v>
      </c>
      <c r="X60" s="17">
        <v>0.79206127451663222</v>
      </c>
      <c r="Y60" s="17">
        <v>2.8782810160258045E-2</v>
      </c>
      <c r="Z60" s="17">
        <v>3.3965744180415087</v>
      </c>
      <c r="AA60" s="17">
        <v>0.19336522615144408</v>
      </c>
      <c r="AB60" s="17">
        <v>0.24824158364216725</v>
      </c>
      <c r="AC60" s="17">
        <v>8.6960917784740632E-2</v>
      </c>
      <c r="AD60" s="17">
        <v>1.14720802949867</v>
      </c>
    </row>
    <row r="61" spans="1:30">
      <c r="A61">
        <v>60</v>
      </c>
      <c r="B61">
        <v>18</v>
      </c>
      <c r="C61">
        <v>980071</v>
      </c>
      <c r="D61" s="2">
        <v>41658.485259953704</v>
      </c>
      <c r="E61">
        <v>71.88</v>
      </c>
      <c r="F61">
        <v>35.94</v>
      </c>
      <c r="G61">
        <v>-135</v>
      </c>
      <c r="H61">
        <v>-90.2</v>
      </c>
      <c r="I61">
        <f t="shared" si="2"/>
        <v>13.5</v>
      </c>
      <c r="J61">
        <v>-77.210999999999999</v>
      </c>
      <c r="K61">
        <v>-16.173999999999999</v>
      </c>
      <c r="L61">
        <v>53.115000000000002</v>
      </c>
      <c r="M61">
        <f t="shared" si="3"/>
        <v>0</v>
      </c>
      <c r="N61" t="s">
        <v>230</v>
      </c>
      <c r="O61">
        <v>32</v>
      </c>
      <c r="P61">
        <v>175000</v>
      </c>
      <c r="Q61">
        <v>814</v>
      </c>
      <c r="R61">
        <v>385</v>
      </c>
      <c r="S61">
        <v>65</v>
      </c>
      <c r="T61" s="17">
        <v>13.102899514391227</v>
      </c>
      <c r="U61" s="17">
        <v>0.40430528656952758</v>
      </c>
      <c r="V61" s="17">
        <v>-90.26179847505864</v>
      </c>
      <c r="W61" s="17">
        <v>1.0274404271993767E-2</v>
      </c>
      <c r="X61" s="17">
        <v>0.81737388721417614</v>
      </c>
      <c r="Y61" s="17">
        <v>2.4610520865740705E-2</v>
      </c>
      <c r="Z61" s="17">
        <v>3.6321930159157074</v>
      </c>
      <c r="AA61" s="17">
        <v>0.15749488862934391</v>
      </c>
      <c r="AB61" s="17">
        <v>0.2238320521329831</v>
      </c>
      <c r="AC61" s="17">
        <v>7.0215412711007785E-2</v>
      </c>
      <c r="AD61" s="17">
        <v>0.88175092347609363</v>
      </c>
    </row>
    <row r="62" spans="1:30">
      <c r="A62">
        <v>61</v>
      </c>
      <c r="B62">
        <v>19</v>
      </c>
      <c r="C62">
        <v>980071</v>
      </c>
      <c r="D62" s="2">
        <v>41658.494779513887</v>
      </c>
      <c r="E62">
        <v>71.88</v>
      </c>
      <c r="F62">
        <v>35.94</v>
      </c>
      <c r="G62">
        <v>-135</v>
      </c>
      <c r="H62">
        <v>-90.2</v>
      </c>
      <c r="I62">
        <f t="shared" si="2"/>
        <v>13.5</v>
      </c>
      <c r="J62">
        <v>-77.210999999999999</v>
      </c>
      <c r="K62">
        <v>-15.923999999999999</v>
      </c>
      <c r="L62">
        <v>53.115000000000002</v>
      </c>
      <c r="M62">
        <f t="shared" si="3"/>
        <v>0</v>
      </c>
      <c r="N62" t="s">
        <v>230</v>
      </c>
      <c r="O62">
        <v>32</v>
      </c>
      <c r="P62">
        <v>175000</v>
      </c>
      <c r="Q62">
        <v>819</v>
      </c>
      <c r="R62">
        <v>366</v>
      </c>
      <c r="S62">
        <v>56</v>
      </c>
      <c r="T62" s="17">
        <v>12.945327003092235</v>
      </c>
      <c r="U62" s="17">
        <v>0.54927589627550755</v>
      </c>
      <c r="V62" s="17">
        <v>-90.264528381468963</v>
      </c>
      <c r="W62" s="17">
        <v>1.3609606130798708E-2</v>
      </c>
      <c r="X62" s="17">
        <v>0.79253707657613037</v>
      </c>
      <c r="Y62" s="17">
        <v>3.2240384936838354E-2</v>
      </c>
      <c r="Z62" s="17">
        <v>3.3277230609357846</v>
      </c>
      <c r="AA62" s="17">
        <v>0.20082891042169659</v>
      </c>
      <c r="AB62" s="17">
        <v>0.30294583389355795</v>
      </c>
      <c r="AC62" s="17">
        <v>9.1768484614686202E-2</v>
      </c>
      <c r="AD62" s="17">
        <v>1.2107990294198419</v>
      </c>
    </row>
    <row r="63" spans="1:30">
      <c r="A63">
        <v>62</v>
      </c>
      <c r="B63">
        <v>20</v>
      </c>
      <c r="C63">
        <v>980071</v>
      </c>
      <c r="D63" s="2">
        <v>41658.504419328703</v>
      </c>
      <c r="E63">
        <v>71.88</v>
      </c>
      <c r="F63">
        <v>35.94</v>
      </c>
      <c r="G63">
        <v>-135</v>
      </c>
      <c r="H63">
        <v>-90.2</v>
      </c>
      <c r="I63">
        <f t="shared" si="2"/>
        <v>13.5</v>
      </c>
      <c r="J63">
        <v>-77.210999999999999</v>
      </c>
      <c r="K63">
        <v>-15.673999999999999</v>
      </c>
      <c r="L63">
        <v>53.115000000000002</v>
      </c>
      <c r="M63">
        <f t="shared" si="3"/>
        <v>0</v>
      </c>
      <c r="N63" t="s">
        <v>230</v>
      </c>
      <c r="O63">
        <v>32</v>
      </c>
      <c r="P63">
        <v>175000</v>
      </c>
      <c r="Q63">
        <v>814</v>
      </c>
      <c r="R63">
        <v>366</v>
      </c>
      <c r="S63">
        <v>60</v>
      </c>
      <c r="T63" s="17">
        <v>12.504071121315469</v>
      </c>
      <c r="U63" s="17">
        <v>0.41412814056764558</v>
      </c>
      <c r="V63" s="17">
        <v>-90.260911533079181</v>
      </c>
      <c r="W63" s="17">
        <v>1.0688057491289519E-2</v>
      </c>
      <c r="X63" s="17">
        <v>0.79315183336206474</v>
      </c>
      <c r="Y63" s="17">
        <v>2.5448380869118027E-2</v>
      </c>
      <c r="Z63" s="17">
        <v>3.3227596264237405</v>
      </c>
      <c r="AA63" s="17">
        <v>0.15431474529519396</v>
      </c>
      <c r="AB63" s="17">
        <v>0.35209045399605415</v>
      </c>
      <c r="AC63" s="17">
        <v>7.0797711298115906E-2</v>
      </c>
      <c r="AD63" s="17">
        <v>0.92177926908903973</v>
      </c>
    </row>
    <row r="64" spans="1:30">
      <c r="A64">
        <v>63</v>
      </c>
      <c r="B64">
        <v>21</v>
      </c>
      <c r="C64">
        <v>980071</v>
      </c>
      <c r="D64" s="2">
        <v>41658.513934490744</v>
      </c>
      <c r="E64">
        <v>71.88</v>
      </c>
      <c r="F64">
        <v>35.94</v>
      </c>
      <c r="G64">
        <v>-135</v>
      </c>
      <c r="H64">
        <v>-90.2</v>
      </c>
      <c r="I64">
        <f t="shared" si="2"/>
        <v>13.5</v>
      </c>
      <c r="J64">
        <v>-77.210999999999999</v>
      </c>
      <c r="K64">
        <v>-15.423999999999999</v>
      </c>
      <c r="L64">
        <v>53.115000000000002</v>
      </c>
      <c r="M64">
        <f t="shared" si="3"/>
        <v>0</v>
      </c>
      <c r="N64" t="s">
        <v>230</v>
      </c>
      <c r="O64">
        <v>32</v>
      </c>
      <c r="P64">
        <v>175000</v>
      </c>
      <c r="Q64">
        <v>817</v>
      </c>
      <c r="R64">
        <v>308</v>
      </c>
      <c r="S64">
        <v>61</v>
      </c>
      <c r="T64" s="17">
        <v>10.136294308810514</v>
      </c>
      <c r="U64" s="17">
        <v>0.41595780832132756</v>
      </c>
      <c r="V64" s="17">
        <v>-90.197345896116403</v>
      </c>
      <c r="W64" s="17">
        <v>1.2892239102002826E-2</v>
      </c>
      <c r="X64" s="17">
        <v>0.75885890292007441</v>
      </c>
      <c r="Y64" s="17">
        <v>3.0345199868362469E-2</v>
      </c>
      <c r="Z64" s="17">
        <v>2.9894738609185199</v>
      </c>
      <c r="AA64" s="17">
        <v>0.15168669873098189</v>
      </c>
      <c r="AB64" s="17">
        <v>0.42787475097051497</v>
      </c>
      <c r="AC64" s="17">
        <v>7.3277120725591866E-2</v>
      </c>
      <c r="AD64" s="17">
        <v>1.0067874972645556</v>
      </c>
    </row>
    <row r="65" spans="1:30">
      <c r="A65">
        <v>64</v>
      </c>
      <c r="B65">
        <v>22</v>
      </c>
      <c r="C65">
        <v>980071</v>
      </c>
      <c r="D65" s="2">
        <v>41658.523476041664</v>
      </c>
      <c r="E65">
        <v>71.88</v>
      </c>
      <c r="F65">
        <v>35.94</v>
      </c>
      <c r="G65">
        <v>-135</v>
      </c>
      <c r="H65">
        <v>-90.2</v>
      </c>
      <c r="I65">
        <f t="shared" si="2"/>
        <v>13.5</v>
      </c>
      <c r="J65">
        <v>-77.721000000000004</v>
      </c>
      <c r="K65">
        <v>-18.181999999999999</v>
      </c>
      <c r="L65">
        <v>13.35</v>
      </c>
      <c r="M65">
        <f t="shared" si="3"/>
        <v>0</v>
      </c>
      <c r="N65" t="s">
        <v>230</v>
      </c>
      <c r="O65">
        <v>32</v>
      </c>
      <c r="P65">
        <v>350000</v>
      </c>
      <c r="Q65">
        <v>1638</v>
      </c>
      <c r="R65">
        <v>454</v>
      </c>
      <c r="S65">
        <v>122</v>
      </c>
      <c r="T65" s="17">
        <v>8.6601392957921615</v>
      </c>
      <c r="U65" s="17">
        <v>0.37589862146580105</v>
      </c>
      <c r="V65" s="17">
        <v>-90.169336649488514</v>
      </c>
      <c r="W65" s="17">
        <v>2.3246236018071787E-2</v>
      </c>
      <c r="X65" s="17">
        <v>1.184612317837745</v>
      </c>
      <c r="Y65" s="17">
        <v>6.3278461827974378E-2</v>
      </c>
      <c r="Z65" s="17">
        <v>4.9359843210998129</v>
      </c>
      <c r="AA65" s="17">
        <v>0.24675148173540179</v>
      </c>
      <c r="AB65" s="17">
        <v>0.3512682251773428</v>
      </c>
      <c r="AC65" s="17">
        <v>0.1066005717703947</v>
      </c>
      <c r="AD65" s="17">
        <v>1.2026042782308728</v>
      </c>
    </row>
    <row r="66" spans="1:30">
      <c r="A66">
        <v>65</v>
      </c>
      <c r="B66">
        <v>23</v>
      </c>
      <c r="C66">
        <v>980071</v>
      </c>
      <c r="D66" s="2">
        <v>41658.542565393516</v>
      </c>
      <c r="E66">
        <v>71.88</v>
      </c>
      <c r="F66">
        <v>35.94</v>
      </c>
      <c r="G66">
        <v>-135</v>
      </c>
      <c r="H66">
        <v>-90.2</v>
      </c>
      <c r="I66">
        <f t="shared" ref="I66:I97" si="4" xml:space="preserve">  13.5</f>
        <v>13.5</v>
      </c>
      <c r="J66">
        <v>-77.221000000000004</v>
      </c>
      <c r="K66">
        <v>-18.167000000000002</v>
      </c>
      <c r="L66">
        <v>13.35</v>
      </c>
      <c r="M66">
        <f t="shared" ref="M66:M97" si="5" xml:space="preserve">   0</f>
        <v>0</v>
      </c>
      <c r="N66" t="s">
        <v>230</v>
      </c>
      <c r="O66">
        <v>32</v>
      </c>
      <c r="P66">
        <v>350000</v>
      </c>
      <c r="Q66">
        <v>1634</v>
      </c>
      <c r="R66">
        <v>547</v>
      </c>
      <c r="S66">
        <v>129</v>
      </c>
      <c r="T66" s="17">
        <v>10.508196833927979</v>
      </c>
      <c r="U66" s="17">
        <v>0.37085303512135825</v>
      </c>
      <c r="V66" s="17">
        <v>-90.171774288773207</v>
      </c>
      <c r="W66" s="17">
        <v>1.5402079341106521E-2</v>
      </c>
      <c r="X66" s="17">
        <v>1.0043911302851931</v>
      </c>
      <c r="Y66" s="17">
        <v>3.9029187745105949E-2</v>
      </c>
      <c r="Z66" s="17">
        <v>4.3785415106713614</v>
      </c>
      <c r="AA66" s="17">
        <v>0.18766570393287649</v>
      </c>
      <c r="AB66" s="17">
        <v>0.37077366117390032</v>
      </c>
      <c r="AC66" s="17">
        <v>8.6037459792417129E-2</v>
      </c>
      <c r="AD66" s="17">
        <v>1.1766838217391913</v>
      </c>
    </row>
    <row r="67" spans="1:30">
      <c r="A67">
        <v>66</v>
      </c>
      <c r="B67">
        <v>24</v>
      </c>
      <c r="C67">
        <v>980071</v>
      </c>
      <c r="D67" s="2">
        <v>41658.561640740743</v>
      </c>
      <c r="E67">
        <v>71.88</v>
      </c>
      <c r="F67">
        <v>35.94</v>
      </c>
      <c r="G67">
        <v>-135</v>
      </c>
      <c r="H67">
        <v>-90.2</v>
      </c>
      <c r="I67">
        <f t="shared" si="4"/>
        <v>13.5</v>
      </c>
      <c r="J67">
        <v>-76.721000000000004</v>
      </c>
      <c r="K67">
        <v>-18.152999999999999</v>
      </c>
      <c r="L67">
        <v>13.35</v>
      </c>
      <c r="M67">
        <f t="shared" si="5"/>
        <v>0</v>
      </c>
      <c r="N67" t="s">
        <v>230</v>
      </c>
      <c r="O67">
        <v>32</v>
      </c>
      <c r="P67">
        <v>350000</v>
      </c>
      <c r="Q67">
        <v>1632</v>
      </c>
      <c r="R67">
        <v>643</v>
      </c>
      <c r="S67">
        <v>116</v>
      </c>
      <c r="T67" s="17">
        <v>14.965710054080082</v>
      </c>
      <c r="U67" s="17">
        <v>0.47217661925891863</v>
      </c>
      <c r="V67" s="17">
        <v>-90.145867789480036</v>
      </c>
      <c r="W67" s="17">
        <v>1.5383005453910853E-2</v>
      </c>
      <c r="X67" s="17">
        <v>1.1177693888344122</v>
      </c>
      <c r="Y67" s="17">
        <v>3.9129858026128277E-2</v>
      </c>
      <c r="Z67" s="17">
        <v>4.7099229368042863</v>
      </c>
      <c r="AA67" s="17">
        <v>0.24300326463493668</v>
      </c>
      <c r="AB67" s="17">
        <v>0.39307461442654085</v>
      </c>
      <c r="AC67" s="17">
        <v>0.11111260927858523</v>
      </c>
      <c r="AD67" s="17">
        <v>1.3203912665118118</v>
      </c>
    </row>
    <row r="68" spans="1:30">
      <c r="A68">
        <v>67</v>
      </c>
      <c r="B68">
        <v>25</v>
      </c>
      <c r="C68">
        <v>980071</v>
      </c>
      <c r="D68" s="2">
        <v>41658.58062951389</v>
      </c>
      <c r="E68">
        <v>71.88</v>
      </c>
      <c r="F68">
        <v>35.94</v>
      </c>
      <c r="G68">
        <v>-135</v>
      </c>
      <c r="H68">
        <v>-90.2</v>
      </c>
      <c r="I68">
        <f t="shared" si="4"/>
        <v>13.5</v>
      </c>
      <c r="J68">
        <v>-76.221000000000004</v>
      </c>
      <c r="K68">
        <v>-18.138999999999999</v>
      </c>
      <c r="L68">
        <v>13.35</v>
      </c>
      <c r="M68">
        <f t="shared" si="5"/>
        <v>0</v>
      </c>
      <c r="N68" t="s">
        <v>230</v>
      </c>
      <c r="O68">
        <v>32</v>
      </c>
      <c r="P68">
        <v>350000</v>
      </c>
      <c r="Q68">
        <v>1636</v>
      </c>
      <c r="R68">
        <v>545</v>
      </c>
      <c r="S68">
        <v>128</v>
      </c>
      <c r="T68" s="17">
        <v>12.551000672634729</v>
      </c>
      <c r="U68" s="17">
        <v>0.44395410337521068</v>
      </c>
      <c r="V68" s="17">
        <v>-90.192580086581685</v>
      </c>
      <c r="W68" s="17">
        <v>1.7893131350618541E-2</v>
      </c>
      <c r="X68" s="17">
        <v>1.1261413165873211</v>
      </c>
      <c r="Y68" s="17">
        <v>4.5813366613133684E-2</v>
      </c>
      <c r="Z68" s="17">
        <v>4.7919113156020954</v>
      </c>
      <c r="AA68" s="17">
        <v>0.2554363020670119</v>
      </c>
      <c r="AB68" s="17">
        <v>0.43051840289991594</v>
      </c>
      <c r="AC68" s="17">
        <v>0.1119068112493747</v>
      </c>
      <c r="AD68" s="17">
        <v>1.3106504035382092</v>
      </c>
    </row>
    <row r="69" spans="1:30">
      <c r="A69">
        <v>68</v>
      </c>
      <c r="B69">
        <v>26</v>
      </c>
      <c r="C69">
        <v>980071</v>
      </c>
      <c r="D69" s="2">
        <v>41658.599664236113</v>
      </c>
      <c r="E69">
        <v>71.88</v>
      </c>
      <c r="F69">
        <v>35.94</v>
      </c>
      <c r="G69">
        <v>-135</v>
      </c>
      <c r="H69">
        <v>-90.2</v>
      </c>
      <c r="I69">
        <f t="shared" si="4"/>
        <v>13.5</v>
      </c>
      <c r="J69">
        <v>-75.721000000000004</v>
      </c>
      <c r="K69">
        <v>-18.125</v>
      </c>
      <c r="L69">
        <v>13.35</v>
      </c>
      <c r="M69">
        <f t="shared" si="5"/>
        <v>0</v>
      </c>
      <c r="N69" t="s">
        <v>230</v>
      </c>
      <c r="O69">
        <v>32</v>
      </c>
      <c r="P69">
        <v>350000</v>
      </c>
      <c r="Q69">
        <v>1643</v>
      </c>
      <c r="R69">
        <v>529</v>
      </c>
      <c r="S69">
        <v>127</v>
      </c>
      <c r="T69" s="17">
        <v>11.474756758518925</v>
      </c>
      <c r="U69" s="17">
        <v>0.34267687277176506</v>
      </c>
      <c r="V69" s="17">
        <v>-90.191513847372505</v>
      </c>
      <c r="W69" s="17">
        <v>1.4447063868005885E-2</v>
      </c>
      <c r="X69" s="17">
        <v>1.0855602567204041</v>
      </c>
      <c r="Y69" s="17">
        <v>3.715159785024745E-2</v>
      </c>
      <c r="Z69" s="17">
        <v>4.6118038051828911</v>
      </c>
      <c r="AA69" s="17">
        <v>0.1891351170422125</v>
      </c>
      <c r="AB69" s="17">
        <v>0.65764783575089625</v>
      </c>
      <c r="AC69" s="17">
        <v>8.5950844599502321E-2</v>
      </c>
      <c r="AD69" s="17">
        <v>1.0291047020358628</v>
      </c>
    </row>
    <row r="70" spans="1:30">
      <c r="A70">
        <v>69</v>
      </c>
      <c r="B70">
        <v>27</v>
      </c>
      <c r="C70">
        <v>980071</v>
      </c>
      <c r="D70" s="2">
        <v>41658.618864004631</v>
      </c>
      <c r="E70">
        <v>71.88</v>
      </c>
      <c r="F70">
        <v>35.94</v>
      </c>
      <c r="G70">
        <v>-135</v>
      </c>
      <c r="H70">
        <v>-90.2</v>
      </c>
      <c r="I70">
        <f t="shared" si="4"/>
        <v>13.5</v>
      </c>
      <c r="J70">
        <v>-75.370999999999995</v>
      </c>
      <c r="K70">
        <v>-18.114999999999998</v>
      </c>
      <c r="L70">
        <v>13.35</v>
      </c>
      <c r="M70">
        <f t="shared" si="5"/>
        <v>0</v>
      </c>
      <c r="N70" t="s">
        <v>230</v>
      </c>
      <c r="O70">
        <v>32</v>
      </c>
      <c r="P70">
        <v>350000</v>
      </c>
      <c r="Q70">
        <v>1641</v>
      </c>
      <c r="R70">
        <v>506</v>
      </c>
      <c r="S70">
        <v>129</v>
      </c>
      <c r="T70" s="17">
        <v>10.883637637411727</v>
      </c>
      <c r="U70" s="17">
        <v>0.3586844680300259</v>
      </c>
      <c r="V70" s="17">
        <v>-90.18537336868738</v>
      </c>
      <c r="W70" s="17">
        <v>1.6638743776851411E-2</v>
      </c>
      <c r="X70" s="17">
        <v>1.1312903273590682</v>
      </c>
      <c r="Y70" s="17">
        <v>4.3506799614651752E-2</v>
      </c>
      <c r="Z70" s="17">
        <v>4.844863974586187</v>
      </c>
      <c r="AA70" s="17">
        <v>0.21288420677169295</v>
      </c>
      <c r="AB70" s="17">
        <v>0.38368140602518103</v>
      </c>
      <c r="AC70" s="17">
        <v>9.3015787703851091E-2</v>
      </c>
      <c r="AD70" s="17">
        <v>1.0957117319361376</v>
      </c>
    </row>
    <row r="71" spans="1:30">
      <c r="A71">
        <v>70</v>
      </c>
      <c r="B71">
        <v>28</v>
      </c>
      <c r="C71">
        <v>980071</v>
      </c>
      <c r="D71" s="2">
        <v>41658.637953356483</v>
      </c>
      <c r="E71">
        <v>71.88</v>
      </c>
      <c r="F71">
        <v>35.94</v>
      </c>
      <c r="G71">
        <v>-135</v>
      </c>
      <c r="H71">
        <v>-90.2</v>
      </c>
      <c r="I71">
        <f t="shared" si="4"/>
        <v>13.5</v>
      </c>
      <c r="J71">
        <v>-77.721000000000004</v>
      </c>
      <c r="K71">
        <v>-16.832000000000001</v>
      </c>
      <c r="L71">
        <v>13.35</v>
      </c>
      <c r="M71">
        <f t="shared" si="5"/>
        <v>0</v>
      </c>
      <c r="N71" t="s">
        <v>230</v>
      </c>
      <c r="O71">
        <v>32</v>
      </c>
      <c r="P71">
        <v>350000</v>
      </c>
      <c r="Q71">
        <v>1640</v>
      </c>
      <c r="R71">
        <v>430</v>
      </c>
      <c r="S71">
        <v>119</v>
      </c>
      <c r="T71" s="17">
        <v>8.8052570578196629</v>
      </c>
      <c r="U71" s="17">
        <v>0.34662935928366523</v>
      </c>
      <c r="V71" s="17">
        <v>-90.11857308346562</v>
      </c>
      <c r="W71" s="17">
        <v>2.025965581693763E-2</v>
      </c>
      <c r="X71" s="17">
        <v>1.1444326232063937</v>
      </c>
      <c r="Y71" s="17">
        <v>5.3946706227171834E-2</v>
      </c>
      <c r="Z71" s="17">
        <v>4.7573007932340738</v>
      </c>
      <c r="AA71" s="17">
        <v>0.2064077016226705</v>
      </c>
      <c r="AB71" s="17">
        <v>0.47275064632677544</v>
      </c>
      <c r="AC71" s="17">
        <v>9.6387178639997087E-2</v>
      </c>
      <c r="AD71" s="17">
        <v>1.1064648512590598</v>
      </c>
    </row>
    <row r="72" spans="1:30">
      <c r="A72">
        <v>71</v>
      </c>
      <c r="B72">
        <v>43</v>
      </c>
      <c r="C72">
        <v>980071</v>
      </c>
      <c r="D72" s="2">
        <v>41664.810282638886</v>
      </c>
      <c r="E72">
        <v>71.88</v>
      </c>
      <c r="F72">
        <v>35.94</v>
      </c>
      <c r="G72">
        <v>-135</v>
      </c>
      <c r="H72">
        <v>-90.2</v>
      </c>
      <c r="I72">
        <f t="shared" si="4"/>
        <v>13.5</v>
      </c>
      <c r="J72">
        <v>-77.210999999999999</v>
      </c>
      <c r="K72">
        <v>-17.574000000000002</v>
      </c>
      <c r="L72">
        <v>53.115000000000002</v>
      </c>
      <c r="M72">
        <f t="shared" si="5"/>
        <v>0</v>
      </c>
      <c r="N72" t="s">
        <v>230</v>
      </c>
      <c r="O72">
        <v>32</v>
      </c>
      <c r="P72">
        <v>175000</v>
      </c>
      <c r="Q72">
        <v>838</v>
      </c>
      <c r="R72">
        <v>403</v>
      </c>
      <c r="S72">
        <v>53</v>
      </c>
      <c r="T72" s="17">
        <v>14.98943536368086</v>
      </c>
      <c r="U72" s="17">
        <v>0.60038689952606261</v>
      </c>
      <c r="V72" s="17">
        <v>-90.268215178526873</v>
      </c>
      <c r="W72" s="17">
        <v>1.2886174406116899E-2</v>
      </c>
      <c r="X72" s="17">
        <v>0.8018079821553723</v>
      </c>
      <c r="Y72" s="17">
        <v>3.0369520837815949E-2</v>
      </c>
      <c r="Z72" s="17">
        <v>3.3402678580318321</v>
      </c>
      <c r="AA72" s="17">
        <v>0.21076902606870901</v>
      </c>
      <c r="AB72" s="17">
        <v>0.39927904112292345</v>
      </c>
      <c r="AC72" s="17">
        <v>9.7145185786942811E-2</v>
      </c>
      <c r="AD72" s="17">
        <v>1.2485090207116021</v>
      </c>
    </row>
    <row r="73" spans="1:30">
      <c r="A73">
        <v>72</v>
      </c>
      <c r="B73">
        <v>44</v>
      </c>
      <c r="C73">
        <v>980071</v>
      </c>
      <c r="D73" s="2">
        <v>41664.82017175926</v>
      </c>
      <c r="E73">
        <v>71.88</v>
      </c>
      <c r="F73">
        <v>35.94</v>
      </c>
      <c r="G73">
        <v>-135</v>
      </c>
      <c r="H73">
        <v>-90.2</v>
      </c>
      <c r="I73">
        <f t="shared" si="4"/>
        <v>13.5</v>
      </c>
      <c r="J73">
        <v>-76.710999999999999</v>
      </c>
      <c r="K73">
        <v>-17.584</v>
      </c>
      <c r="L73">
        <v>53.115000000000002</v>
      </c>
      <c r="M73">
        <f t="shared" si="5"/>
        <v>0</v>
      </c>
      <c r="N73" t="s">
        <v>230</v>
      </c>
      <c r="O73">
        <v>32</v>
      </c>
      <c r="P73">
        <v>175000</v>
      </c>
      <c r="Q73">
        <v>828</v>
      </c>
      <c r="R73">
        <v>418</v>
      </c>
      <c r="S73">
        <v>63</v>
      </c>
      <c r="T73" s="17">
        <v>16.697421309478205</v>
      </c>
      <c r="U73" s="17">
        <v>0.65928543734427125</v>
      </c>
      <c r="V73" s="17">
        <v>-90.251831431620261</v>
      </c>
      <c r="W73" s="17">
        <v>1.2955967530276851E-2</v>
      </c>
      <c r="X73" s="17">
        <v>0.8158547822854787</v>
      </c>
      <c r="Y73" s="17">
        <v>3.0258272308409273E-2</v>
      </c>
      <c r="Z73" s="17">
        <v>3.5554759261658346</v>
      </c>
      <c r="AA73" s="17">
        <v>0.23316401450133606</v>
      </c>
      <c r="AB73" s="17">
        <v>0.35718703606722418</v>
      </c>
      <c r="AC73" s="17">
        <v>0.10638315984172093</v>
      </c>
      <c r="AD73" s="17">
        <v>1.3165165093953344</v>
      </c>
    </row>
    <row r="74" spans="1:30">
      <c r="A74">
        <v>73</v>
      </c>
      <c r="B74">
        <v>45</v>
      </c>
      <c r="C74">
        <v>980071</v>
      </c>
      <c r="D74" s="2">
        <v>41664.829856828706</v>
      </c>
      <c r="E74">
        <v>71.88</v>
      </c>
      <c r="F74">
        <v>35.94</v>
      </c>
      <c r="G74">
        <v>-135</v>
      </c>
      <c r="H74">
        <v>-90.2</v>
      </c>
      <c r="I74">
        <f t="shared" si="4"/>
        <v>13.5</v>
      </c>
      <c r="J74">
        <v>-76.210999999999999</v>
      </c>
      <c r="K74">
        <v>-17.593</v>
      </c>
      <c r="L74">
        <v>53.115000000000002</v>
      </c>
      <c r="M74">
        <f t="shared" si="5"/>
        <v>0</v>
      </c>
      <c r="N74" t="s">
        <v>230</v>
      </c>
      <c r="O74">
        <v>32</v>
      </c>
      <c r="P74">
        <v>175000</v>
      </c>
      <c r="Q74">
        <v>827</v>
      </c>
      <c r="R74">
        <v>440</v>
      </c>
      <c r="S74">
        <v>45</v>
      </c>
      <c r="T74" s="17">
        <v>16.965077912876893</v>
      </c>
      <c r="U74" s="17">
        <v>0.8001318212901648</v>
      </c>
      <c r="V74" s="17">
        <v>-90.260053593403356</v>
      </c>
      <c r="W74" s="17">
        <v>1.5681731928315241E-2</v>
      </c>
      <c r="X74" s="17">
        <v>0.84288295466303409</v>
      </c>
      <c r="Y74" s="17">
        <v>3.7445155977725089E-2</v>
      </c>
      <c r="Z74" s="17">
        <v>3.3193158630877564</v>
      </c>
      <c r="AA74" s="17">
        <v>0.27362269096792102</v>
      </c>
      <c r="AB74" s="17">
        <v>0.51832659752566512</v>
      </c>
      <c r="AC74" s="17">
        <v>0.12779518391516778</v>
      </c>
      <c r="AD74" s="17">
        <v>1.5681177106809812</v>
      </c>
    </row>
    <row r="75" spans="1:30">
      <c r="A75">
        <v>74</v>
      </c>
      <c r="B75">
        <v>46</v>
      </c>
      <c r="C75">
        <v>980071</v>
      </c>
      <c r="D75" s="2">
        <v>41664.839602546293</v>
      </c>
      <c r="E75">
        <v>71.88</v>
      </c>
      <c r="F75">
        <v>35.94</v>
      </c>
      <c r="G75">
        <v>-135</v>
      </c>
      <c r="H75">
        <v>-90.2</v>
      </c>
      <c r="I75">
        <f t="shared" si="4"/>
        <v>13.5</v>
      </c>
      <c r="J75">
        <v>-75.710999999999999</v>
      </c>
      <c r="K75">
        <v>-17.603000000000002</v>
      </c>
      <c r="L75">
        <v>53.115000000000002</v>
      </c>
      <c r="M75">
        <f t="shared" si="5"/>
        <v>0</v>
      </c>
      <c r="N75" t="s">
        <v>230</v>
      </c>
      <c r="O75">
        <v>32</v>
      </c>
      <c r="P75">
        <v>175000</v>
      </c>
      <c r="Q75">
        <v>825</v>
      </c>
      <c r="R75">
        <v>426</v>
      </c>
      <c r="S75">
        <v>51</v>
      </c>
      <c r="T75" s="17">
        <v>16.951870607668639</v>
      </c>
      <c r="U75" s="17">
        <v>0.66663535071177193</v>
      </c>
      <c r="V75" s="17">
        <v>-90.24685568344907</v>
      </c>
      <c r="W75" s="17">
        <v>1.3170798380984458E-2</v>
      </c>
      <c r="X75" s="17">
        <v>0.84237747791695983</v>
      </c>
      <c r="Y75" s="17">
        <v>3.1229662973333738E-2</v>
      </c>
      <c r="Z75" s="17">
        <v>3.1872476692540066</v>
      </c>
      <c r="AA75" s="17">
        <v>0.2265770637803797</v>
      </c>
      <c r="AB75" s="17">
        <v>0.46708958487862889</v>
      </c>
      <c r="AC75" s="17">
        <v>0.10594974371241167</v>
      </c>
      <c r="AD75" s="17">
        <v>1.323077466675006</v>
      </c>
    </row>
    <row r="76" spans="1:30">
      <c r="A76">
        <v>75</v>
      </c>
      <c r="B76">
        <v>47</v>
      </c>
      <c r="C76">
        <v>980071</v>
      </c>
      <c r="D76" s="2">
        <v>41664.849247106482</v>
      </c>
      <c r="E76">
        <v>71.88</v>
      </c>
      <c r="F76">
        <v>35.94</v>
      </c>
      <c r="G76">
        <v>-135</v>
      </c>
      <c r="H76">
        <v>-90.2</v>
      </c>
      <c r="I76">
        <f t="shared" si="4"/>
        <v>13.5</v>
      </c>
      <c r="J76">
        <v>-75.210999999999999</v>
      </c>
      <c r="K76">
        <v>-17.613</v>
      </c>
      <c r="L76">
        <v>53.115000000000002</v>
      </c>
      <c r="M76">
        <f t="shared" si="5"/>
        <v>0</v>
      </c>
      <c r="N76" t="s">
        <v>230</v>
      </c>
      <c r="O76">
        <v>32</v>
      </c>
      <c r="P76">
        <v>175000</v>
      </c>
      <c r="Q76">
        <v>834</v>
      </c>
      <c r="R76">
        <v>415</v>
      </c>
      <c r="S76">
        <v>45</v>
      </c>
      <c r="T76" s="17">
        <v>15.836874758079528</v>
      </c>
      <c r="U76" s="17">
        <v>0.78974082260657263</v>
      </c>
      <c r="V76" s="17">
        <v>-90.250252513280685</v>
      </c>
      <c r="W76" s="17">
        <v>1.631698258769711E-2</v>
      </c>
      <c r="X76" s="17">
        <v>0.82782601011902113</v>
      </c>
      <c r="Y76" s="17">
        <v>3.8824334874131561E-2</v>
      </c>
      <c r="Z76" s="17">
        <v>3.2818011440872192</v>
      </c>
      <c r="AA76" s="17">
        <v>0.27208557135112865</v>
      </c>
      <c r="AB76" s="17">
        <v>0.37872097613165423</v>
      </c>
      <c r="AC76" s="17">
        <v>0.12538608920776678</v>
      </c>
      <c r="AD76" s="17">
        <v>1.6040421789271968</v>
      </c>
    </row>
    <row r="77" spans="1:30">
      <c r="A77">
        <v>76</v>
      </c>
      <c r="B77">
        <v>48</v>
      </c>
      <c r="C77">
        <v>980071</v>
      </c>
      <c r="D77" s="2">
        <v>41664.858993981485</v>
      </c>
      <c r="E77">
        <v>71.88</v>
      </c>
      <c r="F77">
        <v>35.94</v>
      </c>
      <c r="G77">
        <v>-135</v>
      </c>
      <c r="H77">
        <v>-90.2</v>
      </c>
      <c r="I77">
        <f t="shared" si="4"/>
        <v>13.5</v>
      </c>
      <c r="J77">
        <v>-74.861000000000004</v>
      </c>
      <c r="K77">
        <v>-17.619</v>
      </c>
      <c r="L77">
        <v>53.115000000000002</v>
      </c>
      <c r="M77">
        <f t="shared" si="5"/>
        <v>0</v>
      </c>
      <c r="N77" t="s">
        <v>230</v>
      </c>
      <c r="O77">
        <v>32</v>
      </c>
      <c r="P77">
        <v>175000</v>
      </c>
      <c r="Q77">
        <v>851</v>
      </c>
      <c r="R77">
        <v>416</v>
      </c>
      <c r="S77">
        <v>63</v>
      </c>
      <c r="T77" s="17">
        <v>15.079064731034171</v>
      </c>
      <c r="U77" s="17">
        <v>0.55938338115761976</v>
      </c>
      <c r="V77" s="17">
        <v>-90.247196992300687</v>
      </c>
      <c r="W77" s="17">
        <v>1.1778277969327634E-2</v>
      </c>
      <c r="X77" s="17">
        <v>0.79369952414256395</v>
      </c>
      <c r="Y77" s="17">
        <v>2.7781326093629721E-2</v>
      </c>
      <c r="Z77" s="17">
        <v>3.6996394962805286</v>
      </c>
      <c r="AA77" s="17">
        <v>0.20075540586110485</v>
      </c>
      <c r="AB77" s="17">
        <v>0.18153603845178587</v>
      </c>
      <c r="AC77" s="17">
        <v>9.0218565076676249E-2</v>
      </c>
      <c r="AD77" s="17">
        <v>1.1595461528600561</v>
      </c>
    </row>
    <row r="78" spans="1:30">
      <c r="A78">
        <v>77</v>
      </c>
      <c r="B78">
        <v>49</v>
      </c>
      <c r="C78">
        <v>980071</v>
      </c>
      <c r="D78" s="2">
        <v>41664.868938078704</v>
      </c>
      <c r="E78">
        <v>71.88</v>
      </c>
      <c r="F78">
        <v>35.94</v>
      </c>
      <c r="G78">
        <v>-135</v>
      </c>
      <c r="H78">
        <v>-90.2</v>
      </c>
      <c r="I78">
        <f t="shared" si="4"/>
        <v>13.5</v>
      </c>
      <c r="J78">
        <v>-77.210999999999999</v>
      </c>
      <c r="K78">
        <v>-17.123999999999999</v>
      </c>
      <c r="L78">
        <v>53.115000000000002</v>
      </c>
      <c r="M78">
        <f t="shared" si="5"/>
        <v>0</v>
      </c>
      <c r="N78" t="s">
        <v>230</v>
      </c>
      <c r="O78">
        <v>32</v>
      </c>
      <c r="P78">
        <v>175000</v>
      </c>
      <c r="Q78">
        <v>866</v>
      </c>
      <c r="R78">
        <v>383</v>
      </c>
      <c r="S78">
        <v>43</v>
      </c>
      <c r="T78" s="17">
        <v>15.44843989960243</v>
      </c>
      <c r="U78" s="17">
        <v>0.81193657570147737</v>
      </c>
      <c r="V78" s="17">
        <v>-90.266262040025651</v>
      </c>
      <c r="W78" s="17">
        <v>1.8351693433420392E-2</v>
      </c>
      <c r="X78" s="17">
        <v>0.87238305402676863</v>
      </c>
      <c r="Y78" s="17">
        <v>4.3929994508930523E-2</v>
      </c>
      <c r="Z78" s="17">
        <v>3.462438865840221</v>
      </c>
      <c r="AA78" s="17">
        <v>0.30471879806952712</v>
      </c>
      <c r="AB78" s="17">
        <v>0.32059231280682327</v>
      </c>
      <c r="AC78" s="17">
        <v>0.13701100943820615</v>
      </c>
      <c r="AD78" s="17">
        <v>1.6620787698166659</v>
      </c>
    </row>
    <row r="79" spans="1:30">
      <c r="A79">
        <v>78</v>
      </c>
      <c r="B79">
        <v>50</v>
      </c>
      <c r="C79">
        <v>980071</v>
      </c>
      <c r="D79" s="2">
        <v>41664.879052083335</v>
      </c>
      <c r="E79">
        <v>71.88</v>
      </c>
      <c r="F79">
        <v>35.94</v>
      </c>
      <c r="G79">
        <v>-135</v>
      </c>
      <c r="H79">
        <v>-90.2</v>
      </c>
      <c r="I79">
        <f t="shared" si="4"/>
        <v>13.5</v>
      </c>
      <c r="J79">
        <v>-76.710999999999999</v>
      </c>
      <c r="K79">
        <v>-17.134</v>
      </c>
      <c r="L79">
        <v>53.115000000000002</v>
      </c>
      <c r="M79">
        <f t="shared" si="5"/>
        <v>0</v>
      </c>
      <c r="N79" t="s">
        <v>230</v>
      </c>
      <c r="O79">
        <v>32</v>
      </c>
      <c r="P79">
        <v>175000</v>
      </c>
      <c r="Q79">
        <v>867</v>
      </c>
      <c r="R79">
        <v>415</v>
      </c>
      <c r="S79">
        <v>51</v>
      </c>
      <c r="T79" s="17">
        <v>15.741225807411963</v>
      </c>
      <c r="U79" s="17">
        <v>0.71974847301498301</v>
      </c>
      <c r="V79" s="17">
        <v>-90.266844768710897</v>
      </c>
      <c r="W79" s="17">
        <v>1.4389282329921661E-2</v>
      </c>
      <c r="X79" s="17">
        <v>0.7903567544961605</v>
      </c>
      <c r="Y79" s="17">
        <v>3.3735132206938488E-2</v>
      </c>
      <c r="Z79" s="17">
        <v>3.0605151319033403</v>
      </c>
      <c r="AA79" s="17">
        <v>0.23754883418331249</v>
      </c>
      <c r="AB79" s="17">
        <v>0.48182845326377816</v>
      </c>
      <c r="AC79" s="17">
        <v>0.1110639892638071</v>
      </c>
      <c r="AD79" s="17">
        <v>1.4777709033795257</v>
      </c>
    </row>
    <row r="80" spans="1:30">
      <c r="A80">
        <v>79</v>
      </c>
      <c r="B80">
        <v>51</v>
      </c>
      <c r="C80">
        <v>980071</v>
      </c>
      <c r="D80" s="2">
        <v>41664.889209490742</v>
      </c>
      <c r="E80">
        <v>71.88</v>
      </c>
      <c r="F80">
        <v>35.94</v>
      </c>
      <c r="G80">
        <v>-135</v>
      </c>
      <c r="H80">
        <v>-90.2</v>
      </c>
      <c r="I80">
        <f t="shared" si="4"/>
        <v>13.5</v>
      </c>
      <c r="J80">
        <v>-76.210999999999999</v>
      </c>
      <c r="K80">
        <v>-17.143000000000001</v>
      </c>
      <c r="L80">
        <v>53.115000000000002</v>
      </c>
      <c r="M80">
        <f t="shared" si="5"/>
        <v>0</v>
      </c>
      <c r="N80" t="s">
        <v>230</v>
      </c>
      <c r="O80">
        <v>32</v>
      </c>
      <c r="P80">
        <v>175000</v>
      </c>
      <c r="Q80">
        <v>867</v>
      </c>
      <c r="R80">
        <v>386</v>
      </c>
      <c r="S80">
        <v>55</v>
      </c>
      <c r="T80" s="17">
        <v>14.564146181420105</v>
      </c>
      <c r="U80" s="17">
        <v>0.58700297727902639</v>
      </c>
      <c r="V80" s="17">
        <v>-90.267792917665645</v>
      </c>
      <c r="W80" s="17">
        <v>1.319210660253314E-2</v>
      </c>
      <c r="X80" s="17">
        <v>0.81356447736652082</v>
      </c>
      <c r="Y80" s="17">
        <v>3.1204572523712837E-2</v>
      </c>
      <c r="Z80" s="17">
        <v>3.4577629667925907</v>
      </c>
      <c r="AA80" s="17">
        <v>0.21526916221129871</v>
      </c>
      <c r="AB80" s="17">
        <v>0.25727133719602907</v>
      </c>
      <c r="AC80" s="17">
        <v>9.6234679743641124E-2</v>
      </c>
      <c r="AD80" s="17">
        <v>1.2391255408286361</v>
      </c>
    </row>
    <row r="81" spans="1:30">
      <c r="A81">
        <v>80</v>
      </c>
      <c r="B81">
        <v>52</v>
      </c>
      <c r="C81">
        <v>980071</v>
      </c>
      <c r="D81" s="2">
        <v>41664.899340856478</v>
      </c>
      <c r="E81">
        <v>71.88</v>
      </c>
      <c r="F81">
        <v>35.94</v>
      </c>
      <c r="G81">
        <v>-135</v>
      </c>
      <c r="H81">
        <v>-90.2</v>
      </c>
      <c r="I81">
        <f t="shared" si="4"/>
        <v>13.5</v>
      </c>
      <c r="J81">
        <v>-75.710999999999999</v>
      </c>
      <c r="K81">
        <v>-17.152999999999999</v>
      </c>
      <c r="L81">
        <v>53.115000000000002</v>
      </c>
      <c r="M81">
        <f t="shared" si="5"/>
        <v>0</v>
      </c>
      <c r="N81" t="s">
        <v>230</v>
      </c>
      <c r="O81">
        <v>32</v>
      </c>
      <c r="P81">
        <v>175000</v>
      </c>
      <c r="Q81">
        <v>835</v>
      </c>
      <c r="R81">
        <v>380</v>
      </c>
      <c r="S81">
        <v>56</v>
      </c>
      <c r="T81" s="17">
        <v>13.390914060526992</v>
      </c>
      <c r="U81" s="17">
        <v>0.50971106853124948</v>
      </c>
      <c r="V81" s="17">
        <v>-90.274048968459979</v>
      </c>
      <c r="W81" s="17">
        <v>1.229743155236593E-2</v>
      </c>
      <c r="X81" s="17">
        <v>0.79461637918424899</v>
      </c>
      <c r="Y81" s="17">
        <v>2.9159793277784955E-2</v>
      </c>
      <c r="Z81" s="17">
        <v>3.3121158448167751</v>
      </c>
      <c r="AA81" s="17">
        <v>0.18535537293449877</v>
      </c>
      <c r="AB81" s="17">
        <v>0.45247318657183272</v>
      </c>
      <c r="AC81" s="17">
        <v>8.6195416988569348E-2</v>
      </c>
      <c r="AD81" s="17">
        <v>1.1025936380537555</v>
      </c>
    </row>
    <row r="82" spans="1:30">
      <c r="A82">
        <v>81</v>
      </c>
      <c r="B82">
        <v>53</v>
      </c>
      <c r="C82">
        <v>980071</v>
      </c>
      <c r="D82" s="2">
        <v>41664.909104513892</v>
      </c>
      <c r="E82">
        <v>71.88</v>
      </c>
      <c r="F82">
        <v>35.94</v>
      </c>
      <c r="G82">
        <v>-135</v>
      </c>
      <c r="H82">
        <v>-90.2</v>
      </c>
      <c r="I82">
        <f t="shared" si="4"/>
        <v>13.5</v>
      </c>
      <c r="J82">
        <v>-75.210999999999999</v>
      </c>
      <c r="K82">
        <v>-17.163</v>
      </c>
      <c r="L82">
        <v>53.115000000000002</v>
      </c>
      <c r="M82">
        <f t="shared" si="5"/>
        <v>0</v>
      </c>
      <c r="N82" t="s">
        <v>230</v>
      </c>
      <c r="O82">
        <v>32</v>
      </c>
      <c r="P82">
        <v>175000</v>
      </c>
      <c r="Q82">
        <v>822</v>
      </c>
      <c r="R82">
        <v>390</v>
      </c>
      <c r="S82">
        <v>48</v>
      </c>
      <c r="T82" s="17">
        <v>14.148478360258691</v>
      </c>
      <c r="U82" s="17">
        <v>0.66318098113792956</v>
      </c>
      <c r="V82" s="17">
        <v>-90.242042182999157</v>
      </c>
      <c r="W82" s="17">
        <v>1.5641647782189284E-2</v>
      </c>
      <c r="X82" s="17">
        <v>0.81249820366671288</v>
      </c>
      <c r="Y82" s="17">
        <v>3.6270155352911164E-2</v>
      </c>
      <c r="Z82" s="17">
        <v>3.2360912515362914</v>
      </c>
      <c r="AA82" s="17">
        <v>0.23888208816497244</v>
      </c>
      <c r="AB82" s="17">
        <v>0.45090559529476021</v>
      </c>
      <c r="AC82" s="17">
        <v>0.11203919768737652</v>
      </c>
      <c r="AD82" s="17">
        <v>1.422299962203414</v>
      </c>
    </row>
    <row r="83" spans="1:30">
      <c r="A83">
        <v>82</v>
      </c>
      <c r="B83">
        <v>54</v>
      </c>
      <c r="C83">
        <v>980071</v>
      </c>
      <c r="D83" s="2">
        <v>41664.918709143516</v>
      </c>
      <c r="E83">
        <v>71.88</v>
      </c>
      <c r="F83">
        <v>35.94</v>
      </c>
      <c r="G83">
        <v>-135</v>
      </c>
      <c r="H83">
        <v>-90.2</v>
      </c>
      <c r="I83">
        <f t="shared" si="4"/>
        <v>13.5</v>
      </c>
      <c r="J83">
        <v>-74.861000000000004</v>
      </c>
      <c r="K83">
        <v>-17.169</v>
      </c>
      <c r="L83">
        <v>53.115000000000002</v>
      </c>
      <c r="M83">
        <f t="shared" si="5"/>
        <v>0</v>
      </c>
      <c r="N83" t="s">
        <v>230</v>
      </c>
      <c r="O83">
        <v>32</v>
      </c>
      <c r="P83">
        <v>175000</v>
      </c>
      <c r="Q83">
        <v>828</v>
      </c>
      <c r="R83">
        <v>392</v>
      </c>
      <c r="S83">
        <v>62</v>
      </c>
      <c r="T83" s="17">
        <v>13.485900722262597</v>
      </c>
      <c r="U83" s="17">
        <v>0.48081858253332266</v>
      </c>
      <c r="V83" s="17">
        <v>-90.2688085697107</v>
      </c>
      <c r="W83" s="17">
        <v>1.1110547919312624E-2</v>
      </c>
      <c r="X83" s="17">
        <v>0.76755773038594866</v>
      </c>
      <c r="Y83" s="17">
        <v>2.6114831159688875E-2</v>
      </c>
      <c r="Z83" s="17">
        <v>3.4659476470031696</v>
      </c>
      <c r="AA83" s="17">
        <v>0.1735315315507257</v>
      </c>
      <c r="AB83" s="17">
        <v>0.29029439103961646</v>
      </c>
      <c r="AC83" s="17">
        <v>7.8743692950293806E-2</v>
      </c>
      <c r="AD83" s="17">
        <v>1.0446412128753422</v>
      </c>
    </row>
    <row r="84" spans="1:30">
      <c r="A84">
        <v>83</v>
      </c>
      <c r="B84">
        <v>55</v>
      </c>
      <c r="C84">
        <v>980071</v>
      </c>
      <c r="D84" s="2">
        <v>41664.92839212963</v>
      </c>
      <c r="E84">
        <v>71.88</v>
      </c>
      <c r="F84">
        <v>35.94</v>
      </c>
      <c r="G84">
        <v>-135</v>
      </c>
      <c r="H84">
        <v>-90.2</v>
      </c>
      <c r="I84">
        <f t="shared" si="4"/>
        <v>13.5</v>
      </c>
      <c r="J84">
        <v>-77.210999999999999</v>
      </c>
      <c r="K84">
        <v>-17.923999999999999</v>
      </c>
      <c r="L84">
        <v>53.115000000000002</v>
      </c>
      <c r="M84">
        <f t="shared" si="5"/>
        <v>0</v>
      </c>
      <c r="N84" t="s">
        <v>230</v>
      </c>
      <c r="O84">
        <v>32</v>
      </c>
      <c r="P84">
        <v>175000</v>
      </c>
      <c r="Q84">
        <v>829</v>
      </c>
      <c r="R84">
        <v>430</v>
      </c>
      <c r="S84">
        <v>62</v>
      </c>
      <c r="T84" s="17">
        <v>15.694615832665136</v>
      </c>
      <c r="U84" s="17">
        <v>0.59157233255783848</v>
      </c>
      <c r="V84" s="17">
        <v>-90.261498956968197</v>
      </c>
      <c r="W84" s="17">
        <v>1.2282353857463561E-2</v>
      </c>
      <c r="X84" s="17">
        <v>0.81154828364705589</v>
      </c>
      <c r="Y84" s="17">
        <v>2.896634646125219E-2</v>
      </c>
      <c r="Z84" s="17">
        <v>3.5793048045885105</v>
      </c>
      <c r="AA84" s="17">
        <v>0.21282637308233185</v>
      </c>
      <c r="AB84" s="17">
        <v>0.27802003314022072</v>
      </c>
      <c r="AC84" s="17">
        <v>9.5659254363277157E-2</v>
      </c>
      <c r="AD84" s="17">
        <v>1.2093774653385307</v>
      </c>
    </row>
    <row r="85" spans="1:30">
      <c r="A85">
        <v>84</v>
      </c>
      <c r="B85">
        <v>56</v>
      </c>
      <c r="C85">
        <v>980071</v>
      </c>
      <c r="D85" s="2">
        <v>41664.938078356485</v>
      </c>
      <c r="E85">
        <v>71.88</v>
      </c>
      <c r="F85">
        <v>35.94</v>
      </c>
      <c r="G85">
        <v>-135</v>
      </c>
      <c r="H85">
        <v>-90.2</v>
      </c>
      <c r="I85">
        <f t="shared" si="4"/>
        <v>13.5</v>
      </c>
      <c r="J85">
        <v>-77.210999999999999</v>
      </c>
      <c r="K85">
        <v>-17.548999999999999</v>
      </c>
      <c r="L85">
        <v>53.115000000000002</v>
      </c>
      <c r="M85">
        <f t="shared" si="5"/>
        <v>0</v>
      </c>
      <c r="N85" t="s">
        <v>230</v>
      </c>
      <c r="O85">
        <v>32</v>
      </c>
      <c r="P85">
        <v>175000</v>
      </c>
      <c r="Q85">
        <v>816</v>
      </c>
      <c r="R85">
        <v>396</v>
      </c>
      <c r="S85">
        <v>53</v>
      </c>
      <c r="T85" s="17">
        <v>15.027480576440119</v>
      </c>
      <c r="U85" s="17">
        <v>0.80417281771921256</v>
      </c>
      <c r="V85" s="17">
        <v>-90.256243485585912</v>
      </c>
      <c r="W85" s="17">
        <v>1.8038768860115975E-2</v>
      </c>
      <c r="X85" s="17">
        <v>0.84485976591095058</v>
      </c>
      <c r="Y85" s="17">
        <v>4.3077934724310596E-2</v>
      </c>
      <c r="Z85" s="17">
        <v>3.5567230464470776</v>
      </c>
      <c r="AA85" s="17">
        <v>0.29612688150902727</v>
      </c>
      <c r="AB85" s="17">
        <v>0.27422735059042858</v>
      </c>
      <c r="AC85" s="17">
        <v>0.13351582656558666</v>
      </c>
      <c r="AD85" s="17">
        <v>1.6594710541281503</v>
      </c>
    </row>
    <row r="86" spans="1:30">
      <c r="A86">
        <v>85</v>
      </c>
      <c r="B86">
        <v>57</v>
      </c>
      <c r="C86">
        <v>980071</v>
      </c>
      <c r="D86" s="2">
        <v>41664.947668865738</v>
      </c>
      <c r="E86">
        <v>71.88</v>
      </c>
      <c r="F86">
        <v>35.94</v>
      </c>
      <c r="G86">
        <v>-135</v>
      </c>
      <c r="H86">
        <v>-90.2</v>
      </c>
      <c r="I86">
        <f t="shared" si="4"/>
        <v>13.5</v>
      </c>
      <c r="J86">
        <v>-77.210999999999999</v>
      </c>
      <c r="K86">
        <v>-17.298999999999999</v>
      </c>
      <c r="L86">
        <v>53.115000000000002</v>
      </c>
      <c r="M86">
        <f t="shared" si="5"/>
        <v>0</v>
      </c>
      <c r="N86" t="s">
        <v>230</v>
      </c>
      <c r="O86">
        <v>32</v>
      </c>
      <c r="P86">
        <v>175000</v>
      </c>
      <c r="Q86">
        <v>806</v>
      </c>
      <c r="R86">
        <v>394</v>
      </c>
      <c r="S86">
        <v>49</v>
      </c>
      <c r="T86" s="17">
        <v>15.653607434800668</v>
      </c>
      <c r="U86" s="17">
        <v>0.63253001955380694</v>
      </c>
      <c r="V86" s="17">
        <v>-90.272760870801577</v>
      </c>
      <c r="W86" s="17">
        <v>1.3961353518323181E-2</v>
      </c>
      <c r="X86" s="17">
        <v>0.86243611786012808</v>
      </c>
      <c r="Y86" s="17">
        <v>3.3070097420901418E-2</v>
      </c>
      <c r="Z86" s="17">
        <v>3.3427474586755048</v>
      </c>
      <c r="AA86" s="17">
        <v>0.23266494211651143</v>
      </c>
      <c r="AB86" s="17">
        <v>0.31535625273465945</v>
      </c>
      <c r="AC86" s="17">
        <v>0.10430859417736035</v>
      </c>
      <c r="AD86" s="17">
        <v>1.2992464738453997</v>
      </c>
    </row>
    <row r="87" spans="1:30">
      <c r="A87">
        <v>86</v>
      </c>
      <c r="B87">
        <v>58</v>
      </c>
      <c r="C87">
        <v>980071</v>
      </c>
      <c r="D87" s="2">
        <v>41664.957099074076</v>
      </c>
      <c r="E87">
        <v>71.88</v>
      </c>
      <c r="F87">
        <v>35.94</v>
      </c>
      <c r="G87">
        <v>-135</v>
      </c>
      <c r="H87">
        <v>-90.2</v>
      </c>
      <c r="I87">
        <f t="shared" si="4"/>
        <v>13.5</v>
      </c>
      <c r="J87">
        <v>-77.210999999999999</v>
      </c>
      <c r="K87">
        <v>-17.048999999999999</v>
      </c>
      <c r="L87">
        <v>53.115000000000002</v>
      </c>
      <c r="M87">
        <f t="shared" si="5"/>
        <v>0</v>
      </c>
      <c r="N87" t="s">
        <v>230</v>
      </c>
      <c r="O87">
        <v>32</v>
      </c>
      <c r="P87">
        <v>175000</v>
      </c>
      <c r="Q87">
        <v>833</v>
      </c>
      <c r="R87">
        <v>416</v>
      </c>
      <c r="S87">
        <v>61</v>
      </c>
      <c r="T87" s="17">
        <v>15.655442501172963</v>
      </c>
      <c r="U87" s="17">
        <v>0.57211382599206817</v>
      </c>
      <c r="V87" s="17">
        <v>-90.253027267198746</v>
      </c>
      <c r="W87" s="17">
        <v>1.2360315923655954E-2</v>
      </c>
      <c r="X87" s="17">
        <v>0.83692351855153602</v>
      </c>
      <c r="Y87" s="17">
        <v>2.9374628852362521E-2</v>
      </c>
      <c r="Z87" s="17">
        <v>3.581581633533693</v>
      </c>
      <c r="AA87" s="17">
        <v>0.21197766679294971</v>
      </c>
      <c r="AB87" s="17">
        <v>0.23490390243732334</v>
      </c>
      <c r="AC87" s="17">
        <v>9.4840267242618209E-2</v>
      </c>
      <c r="AD87" s="17">
        <v>1.1746159622879475</v>
      </c>
    </row>
    <row r="88" spans="1:30">
      <c r="A88">
        <v>87</v>
      </c>
      <c r="B88">
        <v>59</v>
      </c>
      <c r="C88">
        <v>980071</v>
      </c>
      <c r="D88" s="2">
        <v>41664.966828703706</v>
      </c>
      <c r="E88">
        <v>71.88</v>
      </c>
      <c r="F88">
        <v>35.94</v>
      </c>
      <c r="G88">
        <v>-135</v>
      </c>
      <c r="H88">
        <v>-90.2</v>
      </c>
      <c r="I88">
        <f t="shared" si="4"/>
        <v>13.5</v>
      </c>
      <c r="J88">
        <v>-77.210999999999999</v>
      </c>
      <c r="K88">
        <v>-16.798999999999999</v>
      </c>
      <c r="L88">
        <v>53.115000000000002</v>
      </c>
      <c r="M88">
        <f t="shared" si="5"/>
        <v>0</v>
      </c>
      <c r="N88" t="s">
        <v>230</v>
      </c>
      <c r="O88">
        <v>32</v>
      </c>
      <c r="P88">
        <v>175000</v>
      </c>
      <c r="Q88">
        <v>838</v>
      </c>
      <c r="R88">
        <v>401</v>
      </c>
      <c r="S88">
        <v>55</v>
      </c>
      <c r="T88" s="17">
        <v>15.520816513947731</v>
      </c>
      <c r="U88" s="17">
        <v>0.60367359687386013</v>
      </c>
      <c r="V88" s="17">
        <v>-90.276411642613056</v>
      </c>
      <c r="W88" s="17">
        <v>1.3332469322473374E-2</v>
      </c>
      <c r="X88" s="17">
        <v>0.84863214567260437</v>
      </c>
      <c r="Y88" s="17">
        <v>3.1612704483231939E-2</v>
      </c>
      <c r="Z88" s="17">
        <v>3.4850658384549131</v>
      </c>
      <c r="AA88" s="17">
        <v>0.22512090904601612</v>
      </c>
      <c r="AB88" s="17">
        <v>0.37716967054763578</v>
      </c>
      <c r="AC88" s="17">
        <v>0.10131645513552515</v>
      </c>
      <c r="AD88" s="17">
        <v>1.2362492077497804</v>
      </c>
    </row>
    <row r="89" spans="1:30">
      <c r="A89">
        <v>88</v>
      </c>
      <c r="B89">
        <v>60</v>
      </c>
      <c r="C89">
        <v>980071</v>
      </c>
      <c r="D89" s="2">
        <v>41664.976626041665</v>
      </c>
      <c r="E89">
        <v>71.88</v>
      </c>
      <c r="F89">
        <v>35.94</v>
      </c>
      <c r="G89">
        <v>-135</v>
      </c>
      <c r="H89">
        <v>-90.2</v>
      </c>
      <c r="I89">
        <f t="shared" si="4"/>
        <v>13.5</v>
      </c>
      <c r="J89">
        <v>-77.210999999999999</v>
      </c>
      <c r="K89">
        <v>-16.298999999999999</v>
      </c>
      <c r="L89">
        <v>53.115000000000002</v>
      </c>
      <c r="M89">
        <f t="shared" si="5"/>
        <v>0</v>
      </c>
      <c r="N89" t="s">
        <v>230</v>
      </c>
      <c r="O89">
        <v>32</v>
      </c>
      <c r="P89">
        <v>175000</v>
      </c>
      <c r="Q89">
        <v>832</v>
      </c>
      <c r="R89">
        <v>377</v>
      </c>
      <c r="S89">
        <v>51</v>
      </c>
      <c r="T89" s="17">
        <v>13.183138494116454</v>
      </c>
      <c r="U89" s="17">
        <v>0.65168148423853112</v>
      </c>
      <c r="V89" s="17">
        <v>-90.279664334282018</v>
      </c>
      <c r="W89" s="17">
        <v>1.7412846024133115E-2</v>
      </c>
      <c r="X89" s="17">
        <v>0.85831232202189156</v>
      </c>
      <c r="Y89" s="17">
        <v>4.1730495411809454E-2</v>
      </c>
      <c r="Z89" s="17">
        <v>3.5415812697218931</v>
      </c>
      <c r="AA89" s="17">
        <v>0.26155288085074108</v>
      </c>
      <c r="AB89" s="17">
        <v>0.35420747758265703</v>
      </c>
      <c r="AC89" s="17">
        <v>0.11742866840505185</v>
      </c>
      <c r="AD89" s="17">
        <v>1.4119614247699519</v>
      </c>
    </row>
    <row r="90" spans="1:30">
      <c r="A90">
        <v>89</v>
      </c>
      <c r="B90">
        <v>61</v>
      </c>
      <c r="C90">
        <v>980071</v>
      </c>
      <c r="D90" s="2">
        <v>41664.986355092595</v>
      </c>
      <c r="E90">
        <v>71.88</v>
      </c>
      <c r="F90">
        <v>35.94</v>
      </c>
      <c r="G90">
        <v>-135</v>
      </c>
      <c r="H90">
        <v>-90.2</v>
      </c>
      <c r="I90">
        <f t="shared" si="4"/>
        <v>13.5</v>
      </c>
      <c r="J90">
        <v>-77.210999999999999</v>
      </c>
      <c r="K90">
        <v>-16.048999999999999</v>
      </c>
      <c r="L90">
        <v>53.115000000000002</v>
      </c>
      <c r="M90">
        <f t="shared" si="5"/>
        <v>0</v>
      </c>
      <c r="N90" t="s">
        <v>230</v>
      </c>
      <c r="O90">
        <v>32</v>
      </c>
      <c r="P90">
        <v>175000</v>
      </c>
      <c r="Q90">
        <v>824</v>
      </c>
      <c r="R90">
        <v>361</v>
      </c>
      <c r="S90">
        <v>65</v>
      </c>
      <c r="T90" s="17">
        <v>12.289619295715356</v>
      </c>
      <c r="U90" s="17">
        <v>0.49990264040280874</v>
      </c>
      <c r="V90" s="17">
        <v>-90.264083469424875</v>
      </c>
      <c r="W90" s="17">
        <v>1.2671265143441853E-2</v>
      </c>
      <c r="X90" s="17">
        <v>0.7714008879385944</v>
      </c>
      <c r="Y90" s="17">
        <v>3.0063680757066173E-2</v>
      </c>
      <c r="Z90" s="17">
        <v>3.3415642156083312</v>
      </c>
      <c r="AA90" s="17">
        <v>0.18209210921487989</v>
      </c>
      <c r="AB90" s="17">
        <v>0.27042448614949349</v>
      </c>
      <c r="AC90" s="17">
        <v>8.3059300780189971E-2</v>
      </c>
      <c r="AD90" s="17">
        <v>1.1227834800017029</v>
      </c>
    </row>
    <row r="91" spans="1:30">
      <c r="A91">
        <v>90</v>
      </c>
      <c r="B91">
        <v>62</v>
      </c>
      <c r="C91">
        <v>980071</v>
      </c>
      <c r="D91" s="2">
        <v>41664.995977893515</v>
      </c>
      <c r="E91">
        <v>71.88</v>
      </c>
      <c r="F91">
        <v>35.94</v>
      </c>
      <c r="G91">
        <v>-135</v>
      </c>
      <c r="H91">
        <v>-90.2</v>
      </c>
      <c r="I91">
        <f t="shared" si="4"/>
        <v>13.5</v>
      </c>
      <c r="J91">
        <v>-77.210999999999999</v>
      </c>
      <c r="K91">
        <v>-15.798999999999999</v>
      </c>
      <c r="L91">
        <v>53.115000000000002</v>
      </c>
      <c r="M91">
        <f t="shared" si="5"/>
        <v>0</v>
      </c>
      <c r="N91" t="s">
        <v>230</v>
      </c>
      <c r="O91">
        <v>32</v>
      </c>
      <c r="P91">
        <v>175000</v>
      </c>
      <c r="Q91">
        <v>834</v>
      </c>
      <c r="R91">
        <v>359</v>
      </c>
      <c r="S91">
        <v>51</v>
      </c>
      <c r="T91" s="17">
        <v>12.388918120673406</v>
      </c>
      <c r="U91" s="17">
        <v>0.55512379712256044</v>
      </c>
      <c r="V91" s="17">
        <v>-90.273137626518078</v>
      </c>
      <c r="W91" s="17">
        <v>1.3780861705807964E-2</v>
      </c>
      <c r="X91" s="17">
        <v>0.76732551699197749</v>
      </c>
      <c r="Y91" s="17">
        <v>3.2547047684395584E-2</v>
      </c>
      <c r="Z91" s="17">
        <v>3.0706898290335691</v>
      </c>
      <c r="AA91" s="17">
        <v>0.19351377395365751</v>
      </c>
      <c r="AB91" s="17">
        <v>0.39378035902922048</v>
      </c>
      <c r="AC91" s="17">
        <v>9.0118214816500231E-2</v>
      </c>
      <c r="AD91" s="17">
        <v>1.2445714831531922</v>
      </c>
    </row>
    <row r="92" spans="1:30">
      <c r="A92">
        <v>91</v>
      </c>
      <c r="B92">
        <v>63</v>
      </c>
      <c r="C92">
        <v>980071</v>
      </c>
      <c r="D92" s="2">
        <v>41665.005783449073</v>
      </c>
      <c r="E92">
        <v>71.88</v>
      </c>
      <c r="F92">
        <v>35.94</v>
      </c>
      <c r="G92">
        <v>-135</v>
      </c>
      <c r="H92">
        <v>-90.2</v>
      </c>
      <c r="I92">
        <f t="shared" si="4"/>
        <v>13.5</v>
      </c>
      <c r="J92">
        <v>-77.210999999999999</v>
      </c>
      <c r="K92">
        <v>-15.548999999999999</v>
      </c>
      <c r="L92">
        <v>53.115000000000002</v>
      </c>
      <c r="M92">
        <f t="shared" si="5"/>
        <v>0</v>
      </c>
      <c r="N92" t="s">
        <v>230</v>
      </c>
      <c r="O92">
        <v>32</v>
      </c>
      <c r="P92">
        <v>175000</v>
      </c>
      <c r="Q92">
        <v>871</v>
      </c>
      <c r="R92">
        <v>322</v>
      </c>
      <c r="S92">
        <v>58</v>
      </c>
      <c r="T92" s="17">
        <v>11.247086222570607</v>
      </c>
      <c r="U92" s="17">
        <v>0.57574029301956764</v>
      </c>
      <c r="V92" s="17">
        <v>-90.264400209228526</v>
      </c>
      <c r="W92" s="17">
        <v>1.5808673331181192E-2</v>
      </c>
      <c r="X92" s="17">
        <v>0.76226107492287443</v>
      </c>
      <c r="Y92" s="17">
        <v>3.7330153056882545E-2</v>
      </c>
      <c r="Z92" s="17">
        <v>3.1934422193705863</v>
      </c>
      <c r="AA92" s="17">
        <v>0.21031772187055781</v>
      </c>
      <c r="AB92" s="17">
        <v>0.25063752696609737</v>
      </c>
      <c r="AC92" s="17">
        <v>9.6115772329268809E-2</v>
      </c>
      <c r="AD92" s="17">
        <v>1.3446699271635019</v>
      </c>
    </row>
    <row r="93" spans="1:30">
      <c r="A93">
        <v>92</v>
      </c>
      <c r="B93">
        <v>64</v>
      </c>
      <c r="C93">
        <v>980071</v>
      </c>
      <c r="D93" s="2">
        <v>41665.015956944444</v>
      </c>
      <c r="E93">
        <v>71.88</v>
      </c>
      <c r="F93">
        <v>35.94</v>
      </c>
      <c r="G93">
        <v>-135</v>
      </c>
      <c r="H93">
        <v>-90.2</v>
      </c>
      <c r="I93">
        <f t="shared" si="4"/>
        <v>13.5</v>
      </c>
      <c r="J93">
        <v>-77.721000000000004</v>
      </c>
      <c r="K93">
        <v>-17.731999999999999</v>
      </c>
      <c r="L93">
        <v>13.35</v>
      </c>
      <c r="M93">
        <f t="shared" si="5"/>
        <v>0</v>
      </c>
      <c r="N93" t="s">
        <v>230</v>
      </c>
      <c r="O93">
        <v>32</v>
      </c>
      <c r="P93">
        <v>350000</v>
      </c>
      <c r="Q93">
        <v>1814</v>
      </c>
      <c r="R93">
        <v>404</v>
      </c>
      <c r="S93">
        <v>121</v>
      </c>
      <c r="T93" s="17">
        <v>8.4133604079444044</v>
      </c>
      <c r="U93" s="17">
        <v>0.31339234599379157</v>
      </c>
      <c r="V93" s="17">
        <v>-90.06584083816243</v>
      </c>
      <c r="W93" s="17">
        <v>2.1577207607414769E-2</v>
      </c>
      <c r="X93" s="17">
        <v>1.2456699296589302</v>
      </c>
      <c r="Y93" s="17">
        <v>5.9957782188196557E-2</v>
      </c>
      <c r="Z93" s="17">
        <v>4.8609566882166009</v>
      </c>
      <c r="AA93" s="17">
        <v>0.2031648939394308</v>
      </c>
      <c r="AB93" s="17">
        <v>0.41111244470088143</v>
      </c>
      <c r="AC93" s="17">
        <v>9.8151560111404731E-2</v>
      </c>
      <c r="AD93" s="17">
        <v>0.99160176181514759</v>
      </c>
    </row>
    <row r="94" spans="1:30">
      <c r="A94">
        <v>93</v>
      </c>
      <c r="B94">
        <v>65</v>
      </c>
      <c r="C94">
        <v>980071</v>
      </c>
      <c r="D94" s="2">
        <v>41665.037092245373</v>
      </c>
      <c r="E94">
        <v>71.88</v>
      </c>
      <c r="F94">
        <v>35.94</v>
      </c>
      <c r="G94">
        <v>-135</v>
      </c>
      <c r="H94">
        <v>-90.2</v>
      </c>
      <c r="I94">
        <f t="shared" si="4"/>
        <v>13.5</v>
      </c>
      <c r="J94">
        <v>-77.221000000000004</v>
      </c>
      <c r="K94">
        <v>-17.716999999999999</v>
      </c>
      <c r="L94">
        <v>13.35</v>
      </c>
      <c r="M94">
        <f t="shared" si="5"/>
        <v>0</v>
      </c>
      <c r="N94" t="s">
        <v>230</v>
      </c>
      <c r="O94">
        <v>32</v>
      </c>
      <c r="P94">
        <v>350000</v>
      </c>
      <c r="Q94">
        <v>1736</v>
      </c>
      <c r="R94">
        <v>440</v>
      </c>
      <c r="S94">
        <v>129</v>
      </c>
      <c r="T94" s="17">
        <v>8.7738320953355249</v>
      </c>
      <c r="U94" s="17">
        <v>0.32513988751594164</v>
      </c>
      <c r="V94" s="17">
        <v>-90.062035131777648</v>
      </c>
      <c r="W94" s="17">
        <v>2.1235855905970252E-2</v>
      </c>
      <c r="X94" s="17">
        <v>1.2332420388113214</v>
      </c>
      <c r="Y94" s="17">
        <v>5.9097032111844597E-2</v>
      </c>
      <c r="Z94" s="17">
        <v>5.3271766587774039</v>
      </c>
      <c r="AA94" s="17">
        <v>0.20927132544532115</v>
      </c>
      <c r="AB94" s="17">
        <v>0.38690537023223232</v>
      </c>
      <c r="AC94" s="17">
        <v>0.10236125133290083</v>
      </c>
      <c r="AD94" s="17">
        <v>1.0004006890703343</v>
      </c>
    </row>
    <row r="95" spans="1:30">
      <c r="A95">
        <v>94</v>
      </c>
      <c r="B95">
        <v>66</v>
      </c>
      <c r="C95">
        <v>980071</v>
      </c>
      <c r="D95" s="2">
        <v>41665.05727986111</v>
      </c>
      <c r="E95">
        <v>71.88</v>
      </c>
      <c r="F95">
        <v>35.94</v>
      </c>
      <c r="G95">
        <v>-135</v>
      </c>
      <c r="H95">
        <v>-90.2</v>
      </c>
      <c r="I95">
        <f t="shared" si="4"/>
        <v>13.5</v>
      </c>
      <c r="J95">
        <v>-76.721000000000004</v>
      </c>
      <c r="K95">
        <v>-17.702999999999999</v>
      </c>
      <c r="L95">
        <v>13.35</v>
      </c>
      <c r="M95">
        <f t="shared" si="5"/>
        <v>0</v>
      </c>
      <c r="N95" t="s">
        <v>230</v>
      </c>
      <c r="O95">
        <v>32</v>
      </c>
      <c r="P95">
        <v>350000</v>
      </c>
      <c r="Q95">
        <v>1592</v>
      </c>
      <c r="R95">
        <v>429</v>
      </c>
      <c r="S95">
        <v>124</v>
      </c>
      <c r="T95" s="17">
        <v>8.651145612728568</v>
      </c>
      <c r="U95" s="17">
        <v>0.29899779767462409</v>
      </c>
      <c r="V95" s="17">
        <v>-90.089512016766022</v>
      </c>
      <c r="W95" s="17">
        <v>1.6806980391881277E-2</v>
      </c>
      <c r="X95" s="17">
        <v>1.080981370145303</v>
      </c>
      <c r="Y95" s="17">
        <v>4.3504205801584837E-2</v>
      </c>
      <c r="Z95" s="17">
        <v>4.296519356746888</v>
      </c>
      <c r="AA95" s="17">
        <v>0.1632713838326505</v>
      </c>
      <c r="AB95" s="17">
        <v>0.53948634811568674</v>
      </c>
      <c r="AC95" s="17">
        <v>8.0062443093189745E-2</v>
      </c>
      <c r="AD95" s="17">
        <v>0.98426339271848162</v>
      </c>
    </row>
    <row r="96" spans="1:30">
      <c r="A96">
        <v>95</v>
      </c>
      <c r="B96">
        <v>67</v>
      </c>
      <c r="C96">
        <v>980071</v>
      </c>
      <c r="D96" s="2">
        <v>41665.075807638888</v>
      </c>
      <c r="E96">
        <v>71.88</v>
      </c>
      <c r="F96">
        <v>35.94</v>
      </c>
      <c r="G96">
        <v>-135</v>
      </c>
      <c r="H96">
        <v>-90.2</v>
      </c>
      <c r="I96">
        <f t="shared" si="4"/>
        <v>13.5</v>
      </c>
      <c r="J96">
        <v>-76.221000000000004</v>
      </c>
      <c r="K96">
        <v>-17.689</v>
      </c>
      <c r="L96">
        <v>13.35</v>
      </c>
      <c r="M96">
        <f t="shared" si="5"/>
        <v>0</v>
      </c>
      <c r="N96" t="s">
        <v>230</v>
      </c>
      <c r="O96">
        <v>32</v>
      </c>
      <c r="P96">
        <v>350000</v>
      </c>
      <c r="Q96">
        <v>1580</v>
      </c>
      <c r="R96">
        <v>424</v>
      </c>
      <c r="S96">
        <v>120</v>
      </c>
      <c r="T96" s="17">
        <v>9.7890828077209964</v>
      </c>
      <c r="U96" s="17">
        <v>0.3225522979328494</v>
      </c>
      <c r="V96" s="17">
        <v>-90.012525709780661</v>
      </c>
      <c r="W96" s="17">
        <v>2.040554231419215E-2</v>
      </c>
      <c r="X96" s="17">
        <v>1.3129657636666834</v>
      </c>
      <c r="Y96" s="17">
        <v>5.7859178272799558E-2</v>
      </c>
      <c r="Z96" s="17">
        <v>5.1151946782074047</v>
      </c>
      <c r="AA96" s="17">
        <v>0.20634617981806652</v>
      </c>
      <c r="AB96" s="17">
        <v>0.55313453108489441</v>
      </c>
      <c r="AC96" s="17">
        <v>0.10956148015242717</v>
      </c>
      <c r="AD96" s="17">
        <v>0.9318284804329372</v>
      </c>
    </row>
    <row r="97" spans="1:30">
      <c r="A97">
        <v>96</v>
      </c>
      <c r="B97">
        <v>68</v>
      </c>
      <c r="C97">
        <v>980071</v>
      </c>
      <c r="D97" s="2">
        <v>41665.094205092595</v>
      </c>
      <c r="E97">
        <v>71.88</v>
      </c>
      <c r="F97">
        <v>35.94</v>
      </c>
      <c r="G97">
        <v>-135</v>
      </c>
      <c r="H97">
        <v>-90.2</v>
      </c>
      <c r="I97">
        <f t="shared" si="4"/>
        <v>13.5</v>
      </c>
      <c r="J97">
        <v>-75.721000000000004</v>
      </c>
      <c r="K97">
        <v>-17.675000000000001</v>
      </c>
      <c r="L97">
        <v>13.35</v>
      </c>
      <c r="M97">
        <f t="shared" si="5"/>
        <v>0</v>
      </c>
      <c r="N97" t="s">
        <v>230</v>
      </c>
      <c r="O97">
        <v>32</v>
      </c>
      <c r="P97">
        <v>350000</v>
      </c>
      <c r="Q97">
        <v>1600</v>
      </c>
      <c r="R97">
        <v>413</v>
      </c>
      <c r="S97">
        <v>98</v>
      </c>
      <c r="T97" s="17">
        <v>8.654373626447871</v>
      </c>
      <c r="U97" s="17">
        <v>0.38423787519573988</v>
      </c>
      <c r="V97" s="17">
        <v>-90.003291776649121</v>
      </c>
      <c r="W97" s="17">
        <v>2.5210346098323282E-2</v>
      </c>
      <c r="X97" s="17">
        <v>1.2332173844473029</v>
      </c>
      <c r="Y97" s="17">
        <v>7.0309666535264312E-2</v>
      </c>
      <c r="Z97" s="17">
        <v>4.7328627843352651</v>
      </c>
      <c r="AA97" s="17">
        <v>0.22258674401698308</v>
      </c>
      <c r="AB97" s="17">
        <v>0.70706405682592277</v>
      </c>
      <c r="AC97" s="17">
        <v>0.124783323857371</v>
      </c>
      <c r="AD97" s="17">
        <v>1.1667867645049723</v>
      </c>
    </row>
    <row r="98" spans="1:30">
      <c r="A98">
        <v>97</v>
      </c>
      <c r="B98">
        <v>69</v>
      </c>
      <c r="C98">
        <v>980071</v>
      </c>
      <c r="D98" s="2">
        <v>41665.112821643517</v>
      </c>
      <c r="E98">
        <v>71.88</v>
      </c>
      <c r="F98">
        <v>35.94</v>
      </c>
      <c r="G98">
        <v>-135</v>
      </c>
      <c r="H98">
        <v>-90.2</v>
      </c>
      <c r="I98">
        <f t="shared" ref="I98:I113" si="6" xml:space="preserve">  13.5</f>
        <v>13.5</v>
      </c>
      <c r="J98">
        <v>-75.370999999999995</v>
      </c>
      <c r="K98">
        <v>-17.664999999999999</v>
      </c>
      <c r="L98">
        <v>13.35</v>
      </c>
      <c r="M98">
        <f t="shared" ref="M98:M113" si="7" xml:space="preserve">   0</f>
        <v>0</v>
      </c>
      <c r="N98" t="s">
        <v>230</v>
      </c>
      <c r="O98">
        <v>32</v>
      </c>
      <c r="P98">
        <v>350000</v>
      </c>
      <c r="Q98">
        <v>1704</v>
      </c>
      <c r="R98">
        <v>409</v>
      </c>
      <c r="S98">
        <v>107</v>
      </c>
      <c r="T98" s="17">
        <v>7.1019924325902641</v>
      </c>
      <c r="U98" s="17">
        <v>0.29811431471317312</v>
      </c>
      <c r="V98" s="17">
        <v>-90.049563226287319</v>
      </c>
      <c r="W98" s="17">
        <v>2.1032070388518953E-2</v>
      </c>
      <c r="X98" s="17">
        <v>1.1031889815718035</v>
      </c>
      <c r="Y98" s="17">
        <v>5.5985545181651275E-2</v>
      </c>
      <c r="Z98" s="17">
        <v>4.3224744368748489</v>
      </c>
      <c r="AA98" s="17">
        <v>0.16428947299712665</v>
      </c>
      <c r="AB98" s="17">
        <v>0.79415890869276395</v>
      </c>
      <c r="AC98" s="17">
        <v>8.730908413268558E-2</v>
      </c>
      <c r="AD98" s="17">
        <v>0.99170741819943786</v>
      </c>
    </row>
    <row r="99" spans="1:30">
      <c r="A99">
        <v>98</v>
      </c>
      <c r="B99">
        <v>70</v>
      </c>
      <c r="C99">
        <v>980071</v>
      </c>
      <c r="D99" s="2">
        <v>41665.132632754627</v>
      </c>
      <c r="E99">
        <v>71.88</v>
      </c>
      <c r="F99">
        <v>35.94</v>
      </c>
      <c r="G99">
        <v>-135</v>
      </c>
      <c r="H99">
        <v>-90.2</v>
      </c>
      <c r="I99">
        <f t="shared" si="6"/>
        <v>13.5</v>
      </c>
      <c r="J99">
        <v>-77.721000000000004</v>
      </c>
      <c r="K99">
        <v>-17.282</v>
      </c>
      <c r="L99">
        <v>13.35</v>
      </c>
      <c r="M99">
        <f t="shared" si="7"/>
        <v>0</v>
      </c>
      <c r="N99" t="s">
        <v>230</v>
      </c>
      <c r="O99">
        <v>32</v>
      </c>
      <c r="P99">
        <v>350000</v>
      </c>
      <c r="Q99">
        <v>1724</v>
      </c>
      <c r="R99">
        <v>424</v>
      </c>
      <c r="S99">
        <v>110</v>
      </c>
      <c r="T99" s="17">
        <v>7.8576018801381942</v>
      </c>
      <c r="U99" s="17">
        <v>0.38611628145661703</v>
      </c>
      <c r="V99" s="17">
        <v>-90.145634027246842</v>
      </c>
      <c r="W99" s="17">
        <v>2.546388029353578E-2</v>
      </c>
      <c r="X99" s="17">
        <v>1.1359270805354573</v>
      </c>
      <c r="Y99" s="17">
        <v>6.7748625128678311E-2</v>
      </c>
      <c r="Z99" s="17">
        <v>4.5776903101681716</v>
      </c>
      <c r="AA99" s="17">
        <v>0.23833755696722053</v>
      </c>
      <c r="AB99" s="17">
        <v>0.50801773138187667</v>
      </c>
      <c r="AC99" s="17">
        <v>0.10946703513937575</v>
      </c>
      <c r="AD99" s="17">
        <v>1.2814878428322996</v>
      </c>
    </row>
    <row r="100" spans="1:30">
      <c r="A100">
        <v>99</v>
      </c>
      <c r="B100">
        <v>71</v>
      </c>
      <c r="C100">
        <v>980071</v>
      </c>
      <c r="D100" s="2">
        <v>41665.152713773146</v>
      </c>
      <c r="E100">
        <v>71.88</v>
      </c>
      <c r="F100">
        <v>35.94</v>
      </c>
      <c r="G100">
        <v>-135</v>
      </c>
      <c r="H100">
        <v>-90.2</v>
      </c>
      <c r="I100">
        <f t="shared" si="6"/>
        <v>13.5</v>
      </c>
      <c r="J100">
        <v>-77.221000000000004</v>
      </c>
      <c r="K100">
        <v>-17.266999999999999</v>
      </c>
      <c r="L100">
        <v>13.35</v>
      </c>
      <c r="M100">
        <f t="shared" si="7"/>
        <v>0</v>
      </c>
      <c r="N100" t="s">
        <v>230</v>
      </c>
      <c r="O100">
        <v>32</v>
      </c>
      <c r="P100">
        <v>350000</v>
      </c>
      <c r="Q100">
        <v>1657</v>
      </c>
      <c r="R100">
        <v>392</v>
      </c>
      <c r="S100">
        <v>106</v>
      </c>
      <c r="T100" s="17">
        <v>7.5665117349695823</v>
      </c>
      <c r="U100" s="17">
        <v>0.35126534051360558</v>
      </c>
      <c r="V100" s="17">
        <v>-90.075753959199858</v>
      </c>
      <c r="W100" s="17">
        <v>2.5604255800396228E-2</v>
      </c>
      <c r="X100" s="17">
        <v>1.2003425284904496</v>
      </c>
      <c r="Y100" s="17">
        <v>6.9531852344355743E-2</v>
      </c>
      <c r="Z100" s="17">
        <v>4.1629749225000987</v>
      </c>
      <c r="AA100" s="17">
        <v>0.21281702143846792</v>
      </c>
      <c r="AB100" s="17">
        <v>0.68844977584658995</v>
      </c>
      <c r="AC100" s="17">
        <v>0.10700574017428641</v>
      </c>
      <c r="AD100" s="17">
        <v>1.1579520800293037</v>
      </c>
    </row>
    <row r="101" spans="1:30">
      <c r="A101">
        <v>100</v>
      </c>
      <c r="B101">
        <v>72</v>
      </c>
      <c r="C101">
        <v>980071</v>
      </c>
      <c r="D101" s="2">
        <v>41665.172005439817</v>
      </c>
      <c r="E101">
        <v>71.88</v>
      </c>
      <c r="F101">
        <v>35.94</v>
      </c>
      <c r="G101">
        <v>-135</v>
      </c>
      <c r="H101">
        <v>-90.2</v>
      </c>
      <c r="I101">
        <f t="shared" si="6"/>
        <v>13.5</v>
      </c>
      <c r="J101">
        <v>-76.721000000000004</v>
      </c>
      <c r="K101">
        <v>-17.253</v>
      </c>
      <c r="L101">
        <v>13.35</v>
      </c>
      <c r="M101">
        <f t="shared" si="7"/>
        <v>0</v>
      </c>
      <c r="N101" t="s">
        <v>230</v>
      </c>
      <c r="O101">
        <v>32</v>
      </c>
      <c r="P101">
        <v>350000</v>
      </c>
      <c r="Q101">
        <v>1669</v>
      </c>
      <c r="R101">
        <v>348</v>
      </c>
      <c r="S101">
        <v>105</v>
      </c>
      <c r="T101" s="17">
        <v>6.9773323421990465</v>
      </c>
      <c r="U101" s="17">
        <v>0.34274522474475244</v>
      </c>
      <c r="V101" s="17">
        <v>-90.002570077736493</v>
      </c>
      <c r="W101" s="17">
        <v>2.9049029859044482E-2</v>
      </c>
      <c r="X101" s="17">
        <v>1.2603788073301023</v>
      </c>
      <c r="Y101" s="17">
        <v>8.1404049912810458E-2</v>
      </c>
      <c r="Z101" s="17">
        <v>4.7889348662891331</v>
      </c>
      <c r="AA101" s="17">
        <v>0.2145397578805584</v>
      </c>
      <c r="AB101" s="17">
        <v>0.64605483058542978</v>
      </c>
      <c r="AC101" s="17">
        <v>0.11860962922113605</v>
      </c>
      <c r="AD101" s="17">
        <v>1.0805129664966711</v>
      </c>
    </row>
    <row r="102" spans="1:30">
      <c r="A102">
        <v>101</v>
      </c>
      <c r="B102">
        <v>73</v>
      </c>
      <c r="C102">
        <v>980071</v>
      </c>
      <c r="D102" s="2">
        <v>41665.191416666668</v>
      </c>
      <c r="E102">
        <v>71.88</v>
      </c>
      <c r="F102">
        <v>35.94</v>
      </c>
      <c r="G102">
        <v>-135</v>
      </c>
      <c r="H102">
        <v>-90.2</v>
      </c>
      <c r="I102">
        <f t="shared" si="6"/>
        <v>13.5</v>
      </c>
      <c r="J102">
        <v>-76.221000000000004</v>
      </c>
      <c r="K102">
        <v>-17.239000000000001</v>
      </c>
      <c r="L102">
        <v>13.35</v>
      </c>
      <c r="M102">
        <f t="shared" si="7"/>
        <v>0</v>
      </c>
      <c r="N102" t="s">
        <v>230</v>
      </c>
      <c r="O102">
        <v>32</v>
      </c>
      <c r="P102">
        <v>350000</v>
      </c>
      <c r="Q102">
        <v>1638</v>
      </c>
      <c r="R102">
        <v>379</v>
      </c>
      <c r="S102">
        <v>113</v>
      </c>
      <c r="T102" s="17">
        <v>7.8279398472013808</v>
      </c>
      <c r="U102" s="17">
        <v>0.3123040874319557</v>
      </c>
      <c r="V102" s="17">
        <v>-90.012830793563381</v>
      </c>
      <c r="W102" s="17">
        <v>2.2422787414400833E-2</v>
      </c>
      <c r="X102" s="17">
        <v>1.2086108901746355</v>
      </c>
      <c r="Y102" s="17">
        <v>6.134811085737811E-2</v>
      </c>
      <c r="Z102" s="17">
        <v>4.511719524770113</v>
      </c>
      <c r="AA102" s="17">
        <v>0.1839566138339607</v>
      </c>
      <c r="AB102" s="17">
        <v>0.60191521370137813</v>
      </c>
      <c r="AC102" s="17">
        <v>0.10017993684968908</v>
      </c>
      <c r="AD102" s="17">
        <v>1.0020342848874602</v>
      </c>
    </row>
    <row r="103" spans="1:30">
      <c r="A103">
        <v>102</v>
      </c>
      <c r="B103">
        <v>74</v>
      </c>
      <c r="C103">
        <v>980071</v>
      </c>
      <c r="D103" s="2">
        <v>41665.210498611108</v>
      </c>
      <c r="E103">
        <v>71.88</v>
      </c>
      <c r="F103">
        <v>35.94</v>
      </c>
      <c r="G103">
        <v>-135</v>
      </c>
      <c r="H103">
        <v>-90.2</v>
      </c>
      <c r="I103">
        <f t="shared" si="6"/>
        <v>13.5</v>
      </c>
      <c r="J103">
        <v>-75.721000000000004</v>
      </c>
      <c r="K103">
        <v>-17.225000000000001</v>
      </c>
      <c r="L103">
        <v>13.35</v>
      </c>
      <c r="M103">
        <f t="shared" si="7"/>
        <v>0</v>
      </c>
      <c r="N103" t="s">
        <v>230</v>
      </c>
      <c r="O103">
        <v>32</v>
      </c>
      <c r="P103">
        <v>350000</v>
      </c>
      <c r="Q103">
        <v>1632</v>
      </c>
      <c r="R103">
        <v>361</v>
      </c>
      <c r="S103">
        <v>116</v>
      </c>
      <c r="T103" s="17">
        <v>6.3273852713026537</v>
      </c>
      <c r="U103" s="17">
        <v>0.2965310233827862</v>
      </c>
      <c r="V103" s="17">
        <v>-90.019202907036231</v>
      </c>
      <c r="W103" s="17">
        <v>2.5091187839438981E-2</v>
      </c>
      <c r="X103" s="17">
        <v>1.160539981492102</v>
      </c>
      <c r="Y103" s="17">
        <v>6.8581956126832946E-2</v>
      </c>
      <c r="Z103" s="17">
        <v>4.7810620832086652</v>
      </c>
      <c r="AA103" s="17">
        <v>0.17834037504130493</v>
      </c>
      <c r="AB103" s="17">
        <v>0.58249675913604881</v>
      </c>
      <c r="AC103" s="17">
        <v>9.4087806297100812E-2</v>
      </c>
      <c r="AD103" s="17">
        <v>0.99324798170818718</v>
      </c>
    </row>
    <row r="104" spans="1:30">
      <c r="A104">
        <v>103</v>
      </c>
      <c r="B104">
        <v>75</v>
      </c>
      <c r="C104">
        <v>980071</v>
      </c>
      <c r="D104" s="2">
        <v>41665.229484606483</v>
      </c>
      <c r="E104">
        <v>71.88</v>
      </c>
      <c r="F104">
        <v>35.94</v>
      </c>
      <c r="G104">
        <v>-135</v>
      </c>
      <c r="H104">
        <v>-90.2</v>
      </c>
      <c r="I104">
        <f t="shared" si="6"/>
        <v>13.5</v>
      </c>
      <c r="J104">
        <v>-75.370999999999995</v>
      </c>
      <c r="K104">
        <v>-17.215</v>
      </c>
      <c r="L104">
        <v>13.35</v>
      </c>
      <c r="M104">
        <f t="shared" si="7"/>
        <v>0</v>
      </c>
      <c r="N104" t="s">
        <v>230</v>
      </c>
      <c r="O104">
        <v>32</v>
      </c>
      <c r="P104">
        <v>350000</v>
      </c>
      <c r="Q104">
        <v>1628</v>
      </c>
      <c r="R104">
        <v>426</v>
      </c>
      <c r="S104">
        <v>112</v>
      </c>
      <c r="T104" s="17">
        <v>6.9432116219459479</v>
      </c>
      <c r="U104" s="17">
        <v>0.45347582949192461</v>
      </c>
      <c r="V104" s="17">
        <v>-89.983502077078128</v>
      </c>
      <c r="W104" s="17">
        <v>3.5369080921288432E-2</v>
      </c>
      <c r="X104" s="17">
        <v>1.180790486053372</v>
      </c>
      <c r="Y104" s="17">
        <v>9.7396979765082492E-2</v>
      </c>
      <c r="Z104" s="17">
        <v>4.7446017982999695</v>
      </c>
      <c r="AA104" s="17">
        <v>0.26627770877193929</v>
      </c>
      <c r="AB104" s="17">
        <v>0.45094832811642227</v>
      </c>
      <c r="AC104" s="17">
        <v>0.14546365935341479</v>
      </c>
      <c r="AD104" s="17">
        <v>1.4960575921376045</v>
      </c>
    </row>
    <row r="105" spans="1:30">
      <c r="A105">
        <v>104</v>
      </c>
      <c r="B105">
        <v>76</v>
      </c>
      <c r="C105">
        <v>980071</v>
      </c>
      <c r="D105" s="2">
        <v>41665.248425694444</v>
      </c>
      <c r="E105">
        <v>71.88</v>
      </c>
      <c r="F105">
        <v>35.94</v>
      </c>
      <c r="G105">
        <v>-135</v>
      </c>
      <c r="H105">
        <v>-90.2</v>
      </c>
      <c r="I105">
        <f t="shared" si="6"/>
        <v>13.5</v>
      </c>
      <c r="J105">
        <v>-77.721000000000004</v>
      </c>
      <c r="K105">
        <v>-18.082000000000001</v>
      </c>
      <c r="L105">
        <v>13.35</v>
      </c>
      <c r="M105">
        <f t="shared" si="7"/>
        <v>0</v>
      </c>
      <c r="N105" t="s">
        <v>230</v>
      </c>
      <c r="O105">
        <v>32</v>
      </c>
      <c r="P105">
        <v>350000</v>
      </c>
      <c r="Q105">
        <v>1629</v>
      </c>
      <c r="R105">
        <v>442</v>
      </c>
      <c r="S105">
        <v>100</v>
      </c>
      <c r="T105" s="17">
        <v>9.3141489741594921</v>
      </c>
      <c r="U105" s="17">
        <v>0.36215325269600557</v>
      </c>
      <c r="V105" s="17">
        <v>-90.181802228187095</v>
      </c>
      <c r="W105" s="17">
        <v>2.0813563022839217E-2</v>
      </c>
      <c r="X105" s="17">
        <v>1.169502439057736</v>
      </c>
      <c r="Y105" s="17">
        <v>5.496591130351023E-2</v>
      </c>
      <c r="Z105" s="17">
        <v>4.2298533837996768</v>
      </c>
      <c r="AA105" s="17">
        <v>0.22316783295652332</v>
      </c>
      <c r="AB105" s="17">
        <v>0.62426718530189418</v>
      </c>
      <c r="AC105" s="17">
        <v>0.10049850843082789</v>
      </c>
      <c r="AD105" s="17">
        <v>1.1616428148547149</v>
      </c>
    </row>
    <row r="106" spans="1:30">
      <c r="A106">
        <v>105</v>
      </c>
      <c r="B106">
        <v>77</v>
      </c>
      <c r="C106">
        <v>980071</v>
      </c>
      <c r="D106" s="2">
        <v>41665.267445370373</v>
      </c>
      <c r="E106">
        <v>71.88</v>
      </c>
      <c r="F106">
        <v>35.94</v>
      </c>
      <c r="G106">
        <v>-135</v>
      </c>
      <c r="H106">
        <v>-90.2</v>
      </c>
      <c r="I106">
        <f t="shared" si="6"/>
        <v>13.5</v>
      </c>
      <c r="J106">
        <v>-77.721000000000004</v>
      </c>
      <c r="K106">
        <v>-17.707000000000001</v>
      </c>
      <c r="L106">
        <v>13.35</v>
      </c>
      <c r="M106">
        <f t="shared" si="7"/>
        <v>0</v>
      </c>
      <c r="N106" t="s">
        <v>230</v>
      </c>
      <c r="O106">
        <v>32</v>
      </c>
      <c r="P106">
        <v>350000</v>
      </c>
      <c r="Q106">
        <v>1633</v>
      </c>
      <c r="R106">
        <v>405</v>
      </c>
      <c r="S106">
        <v>118</v>
      </c>
      <c r="T106" s="17">
        <v>7.1664779303867103</v>
      </c>
      <c r="U106" s="17">
        <v>0.27449770953008862</v>
      </c>
      <c r="V106" s="17">
        <v>-90.097337601872468</v>
      </c>
      <c r="W106" s="17">
        <v>1.9695118902777982E-2</v>
      </c>
      <c r="X106" s="17">
        <v>1.1314035227704804</v>
      </c>
      <c r="Y106" s="17">
        <v>5.2798547460010843E-2</v>
      </c>
      <c r="Z106" s="17">
        <v>4.3734112910556409</v>
      </c>
      <c r="AA106" s="17">
        <v>0.16344513150443746</v>
      </c>
      <c r="AB106" s="17">
        <v>0.4831692890067088</v>
      </c>
      <c r="AC106" s="17">
        <v>7.9117611416378894E-2</v>
      </c>
      <c r="AD106" s="17">
        <v>0.93730181060269524</v>
      </c>
    </row>
    <row r="107" spans="1:30">
      <c r="A107">
        <v>106</v>
      </c>
      <c r="B107">
        <v>78</v>
      </c>
      <c r="C107">
        <v>980071</v>
      </c>
      <c r="D107" s="2">
        <v>41665.286450694446</v>
      </c>
      <c r="E107">
        <v>71.88</v>
      </c>
      <c r="F107">
        <v>35.94</v>
      </c>
      <c r="G107">
        <v>-135</v>
      </c>
      <c r="H107">
        <v>-90.2</v>
      </c>
      <c r="I107">
        <f t="shared" si="6"/>
        <v>13.5</v>
      </c>
      <c r="J107">
        <v>-77.721000000000004</v>
      </c>
      <c r="K107">
        <v>-17.457000000000001</v>
      </c>
      <c r="L107">
        <v>13.35</v>
      </c>
      <c r="M107">
        <f t="shared" si="7"/>
        <v>0</v>
      </c>
      <c r="N107" t="s">
        <v>230</v>
      </c>
      <c r="O107">
        <v>32</v>
      </c>
      <c r="P107">
        <v>350000</v>
      </c>
      <c r="Q107">
        <v>1634</v>
      </c>
      <c r="R107">
        <v>375</v>
      </c>
      <c r="S107">
        <v>110</v>
      </c>
      <c r="T107" s="17">
        <v>7.4677623295128432</v>
      </c>
      <c r="U107" s="17">
        <v>0.31326573607398839</v>
      </c>
      <c r="V107" s="17">
        <v>-90.12238397050686</v>
      </c>
      <c r="W107" s="17">
        <v>2.3016002941366721E-2</v>
      </c>
      <c r="X107" s="17">
        <v>1.1956080901513957</v>
      </c>
      <c r="Y107" s="17">
        <v>6.243910971031201E-2</v>
      </c>
      <c r="Z107" s="17">
        <v>4.7572342972889849</v>
      </c>
      <c r="AA107" s="17">
        <v>0.20440098737049942</v>
      </c>
      <c r="AB107" s="17">
        <v>0.46822169190473467</v>
      </c>
      <c r="AC107" s="17">
        <v>9.3692754817758989E-2</v>
      </c>
      <c r="AD107" s="17">
        <v>1.0323856537909069</v>
      </c>
    </row>
    <row r="108" spans="1:30">
      <c r="A108">
        <v>107</v>
      </c>
      <c r="B108">
        <v>79</v>
      </c>
      <c r="C108">
        <v>980071</v>
      </c>
      <c r="D108" s="2">
        <v>41665.305448726853</v>
      </c>
      <c r="E108">
        <v>71.88</v>
      </c>
      <c r="F108">
        <v>35.94</v>
      </c>
      <c r="G108">
        <v>-135</v>
      </c>
      <c r="H108">
        <v>-90.2</v>
      </c>
      <c r="I108">
        <f t="shared" si="6"/>
        <v>13.5</v>
      </c>
      <c r="J108">
        <v>-77.721000000000004</v>
      </c>
      <c r="K108">
        <v>-17.207000000000001</v>
      </c>
      <c r="L108">
        <v>13.35</v>
      </c>
      <c r="M108">
        <f t="shared" si="7"/>
        <v>0</v>
      </c>
      <c r="N108" t="s">
        <v>230</v>
      </c>
      <c r="O108">
        <v>32</v>
      </c>
      <c r="P108">
        <v>350000</v>
      </c>
      <c r="Q108">
        <v>1636</v>
      </c>
      <c r="R108">
        <v>377</v>
      </c>
      <c r="S108">
        <v>119</v>
      </c>
      <c r="T108" s="17">
        <v>7.5612381864346689</v>
      </c>
      <c r="U108" s="17">
        <v>0.35864556229728151</v>
      </c>
      <c r="V108" s="17">
        <v>-90.156600811816446</v>
      </c>
      <c r="W108" s="17">
        <v>2.5161568608782721E-2</v>
      </c>
      <c r="X108" s="17">
        <v>1.1481127467079038</v>
      </c>
      <c r="Y108" s="17">
        <v>6.6312737669353347E-2</v>
      </c>
      <c r="Z108" s="17">
        <v>4.3703928688278957</v>
      </c>
      <c r="AA108" s="17">
        <v>0.22610020931900054</v>
      </c>
      <c r="AB108" s="17">
        <v>0.54786798940577308</v>
      </c>
      <c r="AC108" s="17">
        <v>0.10324660364639447</v>
      </c>
      <c r="AD108" s="17">
        <v>1.2126248982867365</v>
      </c>
    </row>
    <row r="109" spans="1:30">
      <c r="A109">
        <v>108</v>
      </c>
      <c r="B109">
        <v>80</v>
      </c>
      <c r="C109">
        <v>980071</v>
      </c>
      <c r="D109" s="2">
        <v>41665.324556944448</v>
      </c>
      <c r="E109">
        <v>71.88</v>
      </c>
      <c r="F109">
        <v>35.94</v>
      </c>
      <c r="G109">
        <v>-135</v>
      </c>
      <c r="H109">
        <v>-90.2</v>
      </c>
      <c r="I109">
        <f t="shared" si="6"/>
        <v>13.5</v>
      </c>
      <c r="J109">
        <v>-77.721000000000004</v>
      </c>
      <c r="K109">
        <v>-16.957000000000001</v>
      </c>
      <c r="L109">
        <v>13.35</v>
      </c>
      <c r="M109">
        <f t="shared" si="7"/>
        <v>0</v>
      </c>
      <c r="N109" t="s">
        <v>230</v>
      </c>
      <c r="O109">
        <v>32</v>
      </c>
      <c r="P109">
        <v>350000</v>
      </c>
      <c r="Q109">
        <v>1636</v>
      </c>
      <c r="R109">
        <v>417</v>
      </c>
      <c r="S109">
        <v>105</v>
      </c>
      <c r="T109" s="17">
        <v>8.790826121938105</v>
      </c>
      <c r="U109" s="17">
        <v>0.36397401109470834</v>
      </c>
      <c r="V109" s="17">
        <v>-90.152795317075174</v>
      </c>
      <c r="W109" s="17">
        <v>2.2122551862761356E-2</v>
      </c>
      <c r="X109" s="17">
        <v>1.1751623421377986</v>
      </c>
      <c r="Y109" s="17">
        <v>5.9121413594447093E-2</v>
      </c>
      <c r="Z109" s="17">
        <v>4.6675924619438165</v>
      </c>
      <c r="AA109" s="17">
        <v>0.23045306317114564</v>
      </c>
      <c r="AB109" s="17">
        <v>0.37611283361417458</v>
      </c>
      <c r="AC109" s="17">
        <v>0.10234829496115448</v>
      </c>
      <c r="AD109" s="17">
        <v>1.1775442214866598</v>
      </c>
    </row>
    <row r="110" spans="1:30">
      <c r="A110">
        <v>109</v>
      </c>
      <c r="B110">
        <v>81</v>
      </c>
      <c r="C110">
        <v>980071</v>
      </c>
      <c r="D110" s="2">
        <v>41665.34359340278</v>
      </c>
      <c r="E110">
        <v>71.88</v>
      </c>
      <c r="F110">
        <v>35.94</v>
      </c>
      <c r="G110">
        <v>-135</v>
      </c>
      <c r="H110">
        <v>-90.2</v>
      </c>
      <c r="I110">
        <f t="shared" si="6"/>
        <v>13.5</v>
      </c>
      <c r="J110">
        <v>-77.721000000000004</v>
      </c>
      <c r="K110">
        <v>-16.457000000000001</v>
      </c>
      <c r="L110">
        <v>13.35</v>
      </c>
      <c r="M110">
        <f t="shared" si="7"/>
        <v>0</v>
      </c>
      <c r="N110" t="s">
        <v>230</v>
      </c>
      <c r="O110">
        <v>32</v>
      </c>
      <c r="P110">
        <v>350000</v>
      </c>
      <c r="Q110">
        <v>1649</v>
      </c>
      <c r="R110">
        <v>358</v>
      </c>
      <c r="S110">
        <v>102</v>
      </c>
      <c r="T110" s="17">
        <v>7.6523453189316593</v>
      </c>
      <c r="U110" s="17">
        <v>0.27788210450435191</v>
      </c>
      <c r="V110" s="17">
        <v>-90.139253590762692</v>
      </c>
      <c r="W110" s="17">
        <v>2.038012238604358E-2</v>
      </c>
      <c r="X110" s="17">
        <v>1.2043118544192004</v>
      </c>
      <c r="Y110" s="17">
        <v>5.4487295457107815E-2</v>
      </c>
      <c r="Z110" s="17">
        <v>4.4061366214999804</v>
      </c>
      <c r="AA110" s="17">
        <v>0.18461103131421658</v>
      </c>
      <c r="AB110" s="17">
        <v>0.47058262370228388</v>
      </c>
      <c r="AC110" s="17">
        <v>8.3020186142702401E-2</v>
      </c>
      <c r="AD110" s="17">
        <v>0.93222356363000358</v>
      </c>
    </row>
    <row r="111" spans="1:30">
      <c r="A111">
        <v>110</v>
      </c>
      <c r="B111">
        <v>82</v>
      </c>
      <c r="C111">
        <v>980071</v>
      </c>
      <c r="D111" s="2">
        <v>41665.362777546296</v>
      </c>
      <c r="E111">
        <v>71.88</v>
      </c>
      <c r="F111">
        <v>35.94</v>
      </c>
      <c r="G111">
        <v>-135</v>
      </c>
      <c r="H111">
        <v>-90.2</v>
      </c>
      <c r="I111">
        <f t="shared" si="6"/>
        <v>13.5</v>
      </c>
      <c r="J111">
        <v>-77.721000000000004</v>
      </c>
      <c r="K111">
        <v>-16.207000000000001</v>
      </c>
      <c r="L111">
        <v>13.35</v>
      </c>
      <c r="M111">
        <f t="shared" si="7"/>
        <v>0</v>
      </c>
      <c r="N111" t="s">
        <v>230</v>
      </c>
      <c r="O111">
        <v>32</v>
      </c>
      <c r="P111">
        <v>350000</v>
      </c>
      <c r="Q111">
        <v>1634</v>
      </c>
      <c r="R111">
        <v>374</v>
      </c>
      <c r="S111">
        <v>112</v>
      </c>
      <c r="T111" s="17">
        <v>6.5810707539088584</v>
      </c>
      <c r="U111" s="17">
        <v>0.25536491494208524</v>
      </c>
      <c r="V111" s="17">
        <v>-90.130843755042591</v>
      </c>
      <c r="W111" s="17">
        <v>1.914017549880611E-2</v>
      </c>
      <c r="X111" s="17">
        <v>1.0823805424651025</v>
      </c>
      <c r="Y111" s="17">
        <v>4.9997013707771633E-2</v>
      </c>
      <c r="Z111" s="17">
        <v>4.134449707252192</v>
      </c>
      <c r="AA111" s="17">
        <v>0.15126190198327824</v>
      </c>
      <c r="AB111" s="17">
        <v>0.38959681202941804</v>
      </c>
      <c r="AC111" s="17">
        <v>7.0700032844402419E-2</v>
      </c>
      <c r="AD111" s="17">
        <v>0.92090169723826776</v>
      </c>
    </row>
    <row r="112" spans="1:30">
      <c r="A112">
        <v>111</v>
      </c>
      <c r="B112">
        <v>83</v>
      </c>
      <c r="C112">
        <v>980071</v>
      </c>
      <c r="D112" s="2">
        <v>41665.38183888889</v>
      </c>
      <c r="E112">
        <v>71.88</v>
      </c>
      <c r="F112">
        <v>35.94</v>
      </c>
      <c r="G112">
        <v>-135</v>
      </c>
      <c r="H112">
        <v>-90.2</v>
      </c>
      <c r="I112">
        <f t="shared" si="6"/>
        <v>13.5</v>
      </c>
      <c r="J112">
        <v>-77.721000000000004</v>
      </c>
      <c r="K112">
        <v>-15.957000000000001</v>
      </c>
      <c r="L112">
        <v>13.35</v>
      </c>
      <c r="M112">
        <f t="shared" si="7"/>
        <v>0</v>
      </c>
      <c r="N112" t="s">
        <v>230</v>
      </c>
      <c r="O112">
        <v>32</v>
      </c>
      <c r="P112">
        <v>350000</v>
      </c>
      <c r="Q112">
        <v>1631</v>
      </c>
      <c r="R112">
        <v>361</v>
      </c>
      <c r="S112">
        <v>103</v>
      </c>
      <c r="T112" s="17">
        <v>6.7070717584688744</v>
      </c>
      <c r="U112" s="17">
        <v>0.3186667120741416</v>
      </c>
      <c r="V112" s="17">
        <v>-90.167785461661239</v>
      </c>
      <c r="W112" s="17">
        <v>2.4954872903662658E-2</v>
      </c>
      <c r="X112" s="17">
        <v>1.1439042164159214</v>
      </c>
      <c r="Y112" s="17">
        <v>6.628842747302767E-2</v>
      </c>
      <c r="Z112" s="17">
        <v>4.0036607467399898</v>
      </c>
      <c r="AA112" s="17">
        <v>0.20054279836639199</v>
      </c>
      <c r="AB112" s="17">
        <v>0.61493423218990684</v>
      </c>
      <c r="AC112" s="17">
        <v>9.1852856039713257E-2</v>
      </c>
      <c r="AD112" s="17">
        <v>1.1193256564625622</v>
      </c>
    </row>
    <row r="113" spans="1:30">
      <c r="A113">
        <v>112</v>
      </c>
      <c r="B113">
        <v>84</v>
      </c>
      <c r="C113">
        <v>980071</v>
      </c>
      <c r="D113" s="2">
        <v>41665.400811226849</v>
      </c>
      <c r="E113">
        <v>71.88</v>
      </c>
      <c r="F113">
        <v>35.94</v>
      </c>
      <c r="G113">
        <v>-135</v>
      </c>
      <c r="H113">
        <v>-90.2</v>
      </c>
      <c r="I113">
        <f t="shared" si="6"/>
        <v>13.5</v>
      </c>
      <c r="J113">
        <v>-77.721000000000004</v>
      </c>
      <c r="K113">
        <v>-15.707000000000001</v>
      </c>
      <c r="L113">
        <v>13.35</v>
      </c>
      <c r="M113">
        <f t="shared" si="7"/>
        <v>0</v>
      </c>
      <c r="N113" t="s">
        <v>230</v>
      </c>
      <c r="O113">
        <v>32</v>
      </c>
      <c r="P113">
        <v>350000</v>
      </c>
      <c r="Q113">
        <v>1658</v>
      </c>
      <c r="R113">
        <v>364</v>
      </c>
      <c r="S113">
        <v>109</v>
      </c>
      <c r="T113" s="17">
        <v>7.2152786036890459</v>
      </c>
      <c r="U113" s="17">
        <v>0.34956083629414991</v>
      </c>
      <c r="V113" s="17">
        <v>-90.121896366301996</v>
      </c>
      <c r="W113" s="17">
        <v>2.6705253698030368E-2</v>
      </c>
      <c r="X113" s="17">
        <v>1.2018252940624026</v>
      </c>
      <c r="Y113" s="17">
        <v>7.2936132839484719E-2</v>
      </c>
      <c r="Z113" s="17">
        <v>4.3810851991905491</v>
      </c>
      <c r="AA113" s="17">
        <v>0.22361522585920557</v>
      </c>
      <c r="AB113" s="17">
        <v>0.53966218059590976</v>
      </c>
      <c r="AC113" s="17">
        <v>0.10525577304343074</v>
      </c>
      <c r="AD113" s="17">
        <v>1.1720189452234484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00"/>
  <sheetViews>
    <sheetView topLeftCell="A169" workbookViewId="0"/>
  </sheetViews>
  <sheetFormatPr baseColWidth="10" defaultColWidth="8.83203125" defaultRowHeight="14" x14ac:dyDescent="0"/>
  <sheetData>
    <row r="1" spans="1:2">
      <c r="A1" t="s">
        <v>249</v>
      </c>
      <c r="B1">
        <v>112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233</v>
      </c>
      <c r="B18" t="s">
        <v>212</v>
      </c>
      <c r="C18" t="s">
        <v>215</v>
      </c>
      <c r="D18" t="s">
        <v>232</v>
      </c>
      <c r="E18" t="s">
        <v>231</v>
      </c>
      <c r="F18" t="s">
        <v>266</v>
      </c>
    </row>
    <row r="19" spans="1:10">
      <c r="A19">
        <v>1</v>
      </c>
      <c r="B19">
        <v>-91.947999999999993</v>
      </c>
      <c r="C19">
        <v>878</v>
      </c>
      <c r="D19">
        <v>175000</v>
      </c>
      <c r="E19">
        <v>71</v>
      </c>
      <c r="F19" s="12">
        <v>77.437878692547201</v>
      </c>
      <c r="J19" t="s">
        <v>265</v>
      </c>
    </row>
    <row r="20" spans="1:10">
      <c r="A20">
        <v>2</v>
      </c>
      <c r="B20">
        <v>-91.838999999999999</v>
      </c>
      <c r="C20">
        <v>878</v>
      </c>
      <c r="D20">
        <v>175000</v>
      </c>
      <c r="E20">
        <v>68</v>
      </c>
      <c r="F20" s="12">
        <v>77.99693959195838</v>
      </c>
    </row>
    <row r="21" spans="1:10">
      <c r="A21">
        <v>3</v>
      </c>
      <c r="B21">
        <v>-91.724000000000004</v>
      </c>
      <c r="C21">
        <v>878</v>
      </c>
      <c r="D21">
        <v>175000</v>
      </c>
      <c r="E21">
        <v>83</v>
      </c>
      <c r="F21" s="12">
        <v>78.6103200175708</v>
      </c>
    </row>
    <row r="22" spans="1:10">
      <c r="A22">
        <v>4</v>
      </c>
      <c r="B22">
        <v>-91.611999999999995</v>
      </c>
      <c r="C22">
        <v>878</v>
      </c>
      <c r="D22">
        <v>175000</v>
      </c>
      <c r="E22">
        <v>82</v>
      </c>
      <c r="F22" s="12">
        <v>79.29118502227837</v>
      </c>
    </row>
    <row r="23" spans="1:10">
      <c r="A23">
        <v>5</v>
      </c>
      <c r="B23">
        <v>-91.5</v>
      </c>
      <c r="C23">
        <v>878</v>
      </c>
      <c r="D23">
        <v>175000</v>
      </c>
      <c r="E23">
        <v>78</v>
      </c>
      <c r="F23" s="12">
        <v>80.235236422517076</v>
      </c>
    </row>
    <row r="24" spans="1:10">
      <c r="A24">
        <v>6</v>
      </c>
      <c r="B24">
        <v>-91.394000000000005</v>
      </c>
      <c r="C24">
        <v>878</v>
      </c>
      <c r="D24">
        <v>175000</v>
      </c>
      <c r="E24">
        <v>73</v>
      </c>
      <c r="F24" s="12">
        <v>81.792522880427526</v>
      </c>
    </row>
    <row r="25" spans="1:10">
      <c r="A25">
        <v>7</v>
      </c>
      <c r="B25">
        <v>-91.281000000000006</v>
      </c>
      <c r="C25">
        <v>878</v>
      </c>
      <c r="D25">
        <v>175000</v>
      </c>
      <c r="E25">
        <v>84</v>
      </c>
      <c r="F25" s="12">
        <v>85.184497707820967</v>
      </c>
    </row>
    <row r="26" spans="1:10">
      <c r="A26">
        <v>8</v>
      </c>
      <c r="B26">
        <v>-91.165000000000006</v>
      </c>
      <c r="C26">
        <v>878</v>
      </c>
      <c r="D26">
        <v>175000</v>
      </c>
      <c r="E26">
        <v>120</v>
      </c>
      <c r="F26" s="12">
        <v>92.677576001544566</v>
      </c>
    </row>
    <row r="27" spans="1:10">
      <c r="A27">
        <v>9</v>
      </c>
      <c r="B27">
        <v>-91.049000000000007</v>
      </c>
      <c r="C27">
        <v>878</v>
      </c>
      <c r="D27">
        <v>175000</v>
      </c>
      <c r="E27">
        <v>125</v>
      </c>
      <c r="F27" s="12">
        <v>107.85984393118002</v>
      </c>
    </row>
    <row r="28" spans="1:10">
      <c r="A28">
        <v>10</v>
      </c>
      <c r="B28">
        <v>-90.933999999999997</v>
      </c>
      <c r="C28">
        <v>878</v>
      </c>
      <c r="D28">
        <v>175000</v>
      </c>
      <c r="E28">
        <v>163</v>
      </c>
      <c r="F28" s="12">
        <v>135.05539676082122</v>
      </c>
    </row>
    <row r="29" spans="1:10">
      <c r="A29">
        <v>11</v>
      </c>
      <c r="B29">
        <v>-90.823999999999998</v>
      </c>
      <c r="C29">
        <v>878</v>
      </c>
      <c r="D29">
        <v>175000</v>
      </c>
      <c r="E29">
        <v>159</v>
      </c>
      <c r="F29" s="12">
        <v>175.81002080371235</v>
      </c>
    </row>
    <row r="30" spans="1:10">
      <c r="A30">
        <v>12</v>
      </c>
      <c r="B30">
        <v>-90.709000000000003</v>
      </c>
      <c r="C30">
        <v>878</v>
      </c>
      <c r="D30">
        <v>175000</v>
      </c>
      <c r="E30">
        <v>209</v>
      </c>
      <c r="F30" s="12">
        <v>233.73459193600294</v>
      </c>
    </row>
    <row r="31" spans="1:10">
      <c r="A31">
        <v>13</v>
      </c>
      <c r="B31">
        <v>-90.594999999999999</v>
      </c>
      <c r="C31">
        <v>878</v>
      </c>
      <c r="D31">
        <v>175000</v>
      </c>
      <c r="E31">
        <v>300</v>
      </c>
      <c r="F31" s="12">
        <v>300.08454680944709</v>
      </c>
    </row>
    <row r="32" spans="1:10">
      <c r="A32">
        <v>14</v>
      </c>
      <c r="B32">
        <v>-90.486999999999995</v>
      </c>
      <c r="C32">
        <v>878</v>
      </c>
      <c r="D32">
        <v>175000</v>
      </c>
      <c r="E32">
        <v>362</v>
      </c>
      <c r="F32" s="12">
        <v>359.11278568089909</v>
      </c>
    </row>
    <row r="33" spans="1:6">
      <c r="A33">
        <v>15</v>
      </c>
      <c r="B33">
        <v>-90.372</v>
      </c>
      <c r="C33">
        <v>878</v>
      </c>
      <c r="D33">
        <v>175000</v>
      </c>
      <c r="E33">
        <v>404</v>
      </c>
      <c r="F33" s="12">
        <v>402.00695194921497</v>
      </c>
    </row>
    <row r="34" spans="1:6">
      <c r="A34">
        <v>16</v>
      </c>
      <c r="B34">
        <v>-90.256</v>
      </c>
      <c r="C34">
        <v>878</v>
      </c>
      <c r="D34">
        <v>175000</v>
      </c>
      <c r="E34">
        <v>421</v>
      </c>
      <c r="F34" s="12">
        <v>411.52128741412224</v>
      </c>
    </row>
    <row r="35" spans="1:6">
      <c r="A35">
        <v>17</v>
      </c>
      <c r="B35">
        <v>-90.14</v>
      </c>
      <c r="C35">
        <v>878</v>
      </c>
      <c r="D35">
        <v>175000</v>
      </c>
      <c r="E35">
        <v>390</v>
      </c>
      <c r="F35" s="12">
        <v>384.20955750224334</v>
      </c>
    </row>
    <row r="36" spans="1:6">
      <c r="A36">
        <v>18</v>
      </c>
      <c r="B36">
        <v>-90.025000000000006</v>
      </c>
      <c r="C36">
        <v>878</v>
      </c>
      <c r="D36">
        <v>175000</v>
      </c>
      <c r="E36">
        <v>328</v>
      </c>
      <c r="F36" s="12">
        <v>329.69338606854791</v>
      </c>
    </row>
    <row r="37" spans="1:6">
      <c r="A37">
        <v>19</v>
      </c>
      <c r="B37">
        <v>-89.918999999999997</v>
      </c>
      <c r="C37">
        <v>878</v>
      </c>
      <c r="D37">
        <v>175000</v>
      </c>
      <c r="E37">
        <v>277</v>
      </c>
      <c r="F37" s="12">
        <v>269.01452805188484</v>
      </c>
    </row>
    <row r="38" spans="1:6">
      <c r="A38">
        <v>20</v>
      </c>
      <c r="B38">
        <v>-89.805999999999997</v>
      </c>
      <c r="C38">
        <v>878</v>
      </c>
      <c r="D38">
        <v>175000</v>
      </c>
      <c r="E38">
        <v>222</v>
      </c>
      <c r="F38" s="12">
        <v>207.63687741279702</v>
      </c>
    </row>
    <row r="39" spans="1:6">
      <c r="A39">
        <v>21</v>
      </c>
      <c r="B39">
        <v>-89.691000000000003</v>
      </c>
      <c r="C39">
        <v>878</v>
      </c>
      <c r="D39">
        <v>175000</v>
      </c>
      <c r="E39">
        <v>126</v>
      </c>
      <c r="F39" s="12">
        <v>158.42811063584583</v>
      </c>
    </row>
    <row r="40" spans="1:6">
      <c r="A40">
        <v>22</v>
      </c>
      <c r="B40">
        <v>-89.576999999999998</v>
      </c>
      <c r="C40">
        <v>878</v>
      </c>
      <c r="D40">
        <v>175000</v>
      </c>
      <c r="E40">
        <v>132</v>
      </c>
      <c r="F40" s="12">
        <v>125.79246038551784</v>
      </c>
    </row>
    <row r="41" spans="1:6">
      <c r="A41">
        <v>23</v>
      </c>
      <c r="B41">
        <v>-89.457999999999998</v>
      </c>
      <c r="C41">
        <v>878</v>
      </c>
      <c r="D41">
        <v>175000</v>
      </c>
      <c r="E41">
        <v>112</v>
      </c>
      <c r="F41" s="12">
        <v>106.40436466066355</v>
      </c>
    </row>
    <row r="42" spans="1:6">
      <c r="A42">
        <v>24</v>
      </c>
      <c r="B42">
        <v>-89.341999999999999</v>
      </c>
      <c r="C42">
        <v>878</v>
      </c>
      <c r="D42">
        <v>175000</v>
      </c>
      <c r="E42">
        <v>107</v>
      </c>
      <c r="F42" s="12">
        <v>97.303764593208726</v>
      </c>
    </row>
    <row r="43" spans="1:6">
      <c r="A43">
        <v>25</v>
      </c>
      <c r="B43">
        <v>-89.234999999999999</v>
      </c>
      <c r="C43">
        <v>878</v>
      </c>
      <c r="D43">
        <v>175000</v>
      </c>
      <c r="E43">
        <v>109</v>
      </c>
      <c r="F43" s="12">
        <v>93.804135843144792</v>
      </c>
    </row>
    <row r="44" spans="1:6">
      <c r="A44">
        <v>26</v>
      </c>
      <c r="B44">
        <v>-89.13</v>
      </c>
      <c r="C44">
        <v>878</v>
      </c>
      <c r="D44">
        <v>175000</v>
      </c>
      <c r="E44">
        <v>85</v>
      </c>
      <c r="F44" s="12">
        <v>92.664999823234382</v>
      </c>
    </row>
    <row r="45" spans="1:6">
      <c r="A45">
        <v>27</v>
      </c>
      <c r="B45">
        <v>-89.016000000000005</v>
      </c>
      <c r="C45">
        <v>878</v>
      </c>
      <c r="D45">
        <v>175000</v>
      </c>
      <c r="E45">
        <v>89</v>
      </c>
      <c r="F45" s="12">
        <v>92.573041428883059</v>
      </c>
    </row>
    <row r="46" spans="1:6">
      <c r="A46">
        <v>28</v>
      </c>
      <c r="B46">
        <v>-88.896000000000001</v>
      </c>
      <c r="C46">
        <v>878</v>
      </c>
      <c r="D46">
        <v>175000</v>
      </c>
      <c r="E46">
        <v>96</v>
      </c>
      <c r="F46" s="12">
        <v>92.966189734992668</v>
      </c>
    </row>
    <row r="47" spans="1:6">
      <c r="A47">
        <v>29</v>
      </c>
      <c r="B47">
        <v>-88.790999999999997</v>
      </c>
      <c r="C47">
        <v>878</v>
      </c>
      <c r="D47">
        <v>175000</v>
      </c>
      <c r="E47">
        <v>97</v>
      </c>
      <c r="F47" s="12">
        <v>93.446039300912162</v>
      </c>
    </row>
    <row r="48" spans="1:6">
      <c r="A48">
        <v>30</v>
      </c>
      <c r="B48">
        <v>-88.671999999999997</v>
      </c>
      <c r="C48">
        <v>878</v>
      </c>
      <c r="D48">
        <v>175000</v>
      </c>
      <c r="E48">
        <v>94</v>
      </c>
      <c r="F48" s="12">
        <v>94.033668672941246</v>
      </c>
    </row>
    <row r="49" spans="1:6">
      <c r="A49">
        <v>31</v>
      </c>
      <c r="B49">
        <v>-88.56</v>
      </c>
      <c r="C49">
        <v>878</v>
      </c>
      <c r="D49">
        <v>175000</v>
      </c>
      <c r="E49">
        <v>96</v>
      </c>
      <c r="F49" s="12">
        <v>94.597957299033865</v>
      </c>
    </row>
    <row r="50" spans="1:6">
      <c r="A50">
        <v>32</v>
      </c>
      <c r="B50">
        <v>-88.451999999999998</v>
      </c>
      <c r="C50">
        <v>878</v>
      </c>
      <c r="D50">
        <v>175000</v>
      </c>
      <c r="E50">
        <v>82</v>
      </c>
      <c r="F50" s="12">
        <v>95.144412921757379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233</v>
      </c>
      <c r="B68" t="s">
        <v>212</v>
      </c>
      <c r="C68" t="s">
        <v>215</v>
      </c>
      <c r="D68" t="s">
        <v>232</v>
      </c>
      <c r="E68" t="s">
        <v>231</v>
      </c>
      <c r="F68" t="s">
        <v>266</v>
      </c>
    </row>
    <row r="69" spans="1:10">
      <c r="A69">
        <v>1</v>
      </c>
      <c r="B69">
        <v>-91.947999999999993</v>
      </c>
      <c r="C69">
        <v>883</v>
      </c>
      <c r="D69">
        <v>175000</v>
      </c>
      <c r="E69">
        <v>71</v>
      </c>
      <c r="F69" s="12">
        <v>78.816342276068895</v>
      </c>
      <c r="J69" t="s">
        <v>278</v>
      </c>
    </row>
    <row r="70" spans="1:10">
      <c r="A70">
        <v>2</v>
      </c>
      <c r="B70">
        <v>-91.838999999999999</v>
      </c>
      <c r="C70">
        <v>883</v>
      </c>
      <c r="D70">
        <v>175000</v>
      </c>
      <c r="E70">
        <v>72</v>
      </c>
      <c r="F70" s="12">
        <v>79.328005616698931</v>
      </c>
    </row>
    <row r="71" spans="1:10">
      <c r="A71">
        <v>3</v>
      </c>
      <c r="B71">
        <v>-91.724000000000004</v>
      </c>
      <c r="C71">
        <v>883</v>
      </c>
      <c r="D71">
        <v>175000</v>
      </c>
      <c r="E71">
        <v>65</v>
      </c>
      <c r="F71" s="12">
        <v>79.878714907182626</v>
      </c>
    </row>
    <row r="72" spans="1:10">
      <c r="A72">
        <v>4</v>
      </c>
      <c r="B72">
        <v>-91.611999999999995</v>
      </c>
      <c r="C72">
        <v>883</v>
      </c>
      <c r="D72">
        <v>175000</v>
      </c>
      <c r="E72">
        <v>84</v>
      </c>
      <c r="F72" s="12">
        <v>80.459958991532929</v>
      </c>
    </row>
    <row r="73" spans="1:10">
      <c r="A73">
        <v>5</v>
      </c>
      <c r="B73">
        <v>-91.5</v>
      </c>
      <c r="C73">
        <v>883</v>
      </c>
      <c r="D73">
        <v>175000</v>
      </c>
      <c r="E73">
        <v>84</v>
      </c>
      <c r="F73" s="12">
        <v>81.204186646436597</v>
      </c>
    </row>
    <row r="74" spans="1:10">
      <c r="A74">
        <v>6</v>
      </c>
      <c r="B74">
        <v>-91.394000000000005</v>
      </c>
      <c r="C74">
        <v>883</v>
      </c>
      <c r="D74">
        <v>175000</v>
      </c>
      <c r="E74">
        <v>97</v>
      </c>
      <c r="F74" s="12">
        <v>82.375013436914799</v>
      </c>
    </row>
    <row r="75" spans="1:10">
      <c r="A75">
        <v>7</v>
      </c>
      <c r="B75">
        <v>-91.281000000000006</v>
      </c>
      <c r="C75">
        <v>883</v>
      </c>
      <c r="D75">
        <v>175000</v>
      </c>
      <c r="E75">
        <v>83</v>
      </c>
      <c r="F75" s="12">
        <v>84.993084050405685</v>
      </c>
    </row>
    <row r="76" spans="1:10">
      <c r="A76">
        <v>8</v>
      </c>
      <c r="B76">
        <v>-91.165000000000006</v>
      </c>
      <c r="C76">
        <v>883</v>
      </c>
      <c r="D76">
        <v>175000</v>
      </c>
      <c r="E76">
        <v>96</v>
      </c>
      <c r="F76" s="12">
        <v>91.224369367965664</v>
      </c>
    </row>
    <row r="77" spans="1:10">
      <c r="A77">
        <v>9</v>
      </c>
      <c r="B77">
        <v>-91.049000000000007</v>
      </c>
      <c r="C77">
        <v>883</v>
      </c>
      <c r="D77">
        <v>175000</v>
      </c>
      <c r="E77">
        <v>127</v>
      </c>
      <c r="F77" s="12">
        <v>104.98508445531407</v>
      </c>
    </row>
    <row r="78" spans="1:10">
      <c r="A78">
        <v>10</v>
      </c>
      <c r="B78">
        <v>-90.933999999999997</v>
      </c>
      <c r="C78">
        <v>883</v>
      </c>
      <c r="D78">
        <v>175000</v>
      </c>
      <c r="E78">
        <v>140</v>
      </c>
      <c r="F78" s="12">
        <v>131.69821534264648</v>
      </c>
    </row>
    <row r="79" spans="1:10">
      <c r="A79">
        <v>11</v>
      </c>
      <c r="B79">
        <v>-90.823999999999998</v>
      </c>
      <c r="C79">
        <v>883</v>
      </c>
      <c r="D79">
        <v>175000</v>
      </c>
      <c r="E79">
        <v>203</v>
      </c>
      <c r="F79" s="12">
        <v>174.57469169076259</v>
      </c>
    </row>
    <row r="80" spans="1:10">
      <c r="A80">
        <v>12</v>
      </c>
      <c r="B80">
        <v>-90.709000000000003</v>
      </c>
      <c r="C80">
        <v>883</v>
      </c>
      <c r="D80">
        <v>175000</v>
      </c>
      <c r="E80">
        <v>219</v>
      </c>
      <c r="F80" s="12">
        <v>239.17985318691098</v>
      </c>
    </row>
    <row r="81" spans="1:6">
      <c r="A81">
        <v>13</v>
      </c>
      <c r="B81">
        <v>-90.594999999999999</v>
      </c>
      <c r="C81">
        <v>883</v>
      </c>
      <c r="D81">
        <v>175000</v>
      </c>
      <c r="E81">
        <v>263</v>
      </c>
      <c r="F81" s="12">
        <v>316.85239951781523</v>
      </c>
    </row>
    <row r="82" spans="1:6">
      <c r="A82">
        <v>14</v>
      </c>
      <c r="B82">
        <v>-90.486999999999995</v>
      </c>
      <c r="C82">
        <v>883</v>
      </c>
      <c r="D82">
        <v>175000</v>
      </c>
      <c r="E82">
        <v>421</v>
      </c>
      <c r="F82" s="12">
        <v>388.57918266751585</v>
      </c>
    </row>
    <row r="83" spans="1:6">
      <c r="A83">
        <v>15</v>
      </c>
      <c r="B83">
        <v>-90.372</v>
      </c>
      <c r="C83">
        <v>883</v>
      </c>
      <c r="D83">
        <v>175000</v>
      </c>
      <c r="E83">
        <v>459</v>
      </c>
      <c r="F83" s="12">
        <v>442.33595768467268</v>
      </c>
    </row>
    <row r="84" spans="1:6">
      <c r="A84">
        <v>16</v>
      </c>
      <c r="B84">
        <v>-90.256</v>
      </c>
      <c r="C84">
        <v>883</v>
      </c>
      <c r="D84">
        <v>175000</v>
      </c>
      <c r="E84">
        <v>468</v>
      </c>
      <c r="F84" s="12">
        <v>455.25605538641685</v>
      </c>
    </row>
    <row r="85" spans="1:6">
      <c r="A85">
        <v>17</v>
      </c>
      <c r="B85">
        <v>-90.14</v>
      </c>
      <c r="C85">
        <v>883</v>
      </c>
      <c r="D85">
        <v>175000</v>
      </c>
      <c r="E85">
        <v>410</v>
      </c>
      <c r="F85" s="12">
        <v>422.23707335645736</v>
      </c>
    </row>
    <row r="86" spans="1:6">
      <c r="A86">
        <v>18</v>
      </c>
      <c r="B86">
        <v>-90.025000000000006</v>
      </c>
      <c r="C86">
        <v>883</v>
      </c>
      <c r="D86">
        <v>175000</v>
      </c>
      <c r="E86">
        <v>392</v>
      </c>
      <c r="F86" s="12">
        <v>355.91573011186551</v>
      </c>
    </row>
    <row r="87" spans="1:6">
      <c r="A87">
        <v>19</v>
      </c>
      <c r="B87">
        <v>-89.918999999999997</v>
      </c>
      <c r="C87">
        <v>883</v>
      </c>
      <c r="D87">
        <v>175000</v>
      </c>
      <c r="E87">
        <v>281</v>
      </c>
      <c r="F87" s="12">
        <v>283.36395042484611</v>
      </c>
    </row>
    <row r="88" spans="1:6">
      <c r="A88">
        <v>20</v>
      </c>
      <c r="B88">
        <v>-89.805999999999997</v>
      </c>
      <c r="C88">
        <v>883</v>
      </c>
      <c r="D88">
        <v>175000</v>
      </c>
      <c r="E88">
        <v>187</v>
      </c>
      <c r="F88" s="12">
        <v>212.17716302043655</v>
      </c>
    </row>
    <row r="89" spans="1:6">
      <c r="A89">
        <v>21</v>
      </c>
      <c r="B89">
        <v>-89.691000000000003</v>
      </c>
      <c r="C89">
        <v>883</v>
      </c>
      <c r="D89">
        <v>175000</v>
      </c>
      <c r="E89">
        <v>144</v>
      </c>
      <c r="F89" s="12">
        <v>157.55232716674936</v>
      </c>
    </row>
    <row r="90" spans="1:6">
      <c r="A90">
        <v>22</v>
      </c>
      <c r="B90">
        <v>-89.576999999999998</v>
      </c>
      <c r="C90">
        <v>883</v>
      </c>
      <c r="D90">
        <v>175000</v>
      </c>
      <c r="E90">
        <v>137</v>
      </c>
      <c r="F90" s="12">
        <v>123.30601876300652</v>
      </c>
    </row>
    <row r="91" spans="1:6">
      <c r="A91">
        <v>23</v>
      </c>
      <c r="B91">
        <v>-89.457999999999998</v>
      </c>
      <c r="C91">
        <v>883</v>
      </c>
      <c r="D91">
        <v>175000</v>
      </c>
      <c r="E91">
        <v>113</v>
      </c>
      <c r="F91" s="12">
        <v>104.33081319879558</v>
      </c>
    </row>
    <row r="92" spans="1:6">
      <c r="A92">
        <v>24</v>
      </c>
      <c r="B92">
        <v>-89.341999999999999</v>
      </c>
      <c r="C92">
        <v>883</v>
      </c>
      <c r="D92">
        <v>175000</v>
      </c>
      <c r="E92">
        <v>116</v>
      </c>
      <c r="F92" s="12">
        <v>96.15976917555281</v>
      </c>
    </row>
    <row r="93" spans="1:6">
      <c r="A93">
        <v>25</v>
      </c>
      <c r="B93">
        <v>-89.234999999999999</v>
      </c>
      <c r="C93">
        <v>883</v>
      </c>
      <c r="D93">
        <v>175000</v>
      </c>
      <c r="E93">
        <v>105</v>
      </c>
      <c r="F93" s="12">
        <v>93.340931303612848</v>
      </c>
    </row>
    <row r="94" spans="1:6">
      <c r="A94">
        <v>26</v>
      </c>
      <c r="B94">
        <v>-89.13</v>
      </c>
      <c r="C94">
        <v>883</v>
      </c>
      <c r="D94">
        <v>175000</v>
      </c>
      <c r="E94">
        <v>86</v>
      </c>
      <c r="F94" s="12">
        <v>92.585384102370199</v>
      </c>
    </row>
    <row r="95" spans="1:6">
      <c r="A95">
        <v>27</v>
      </c>
      <c r="B95">
        <v>-89.016000000000005</v>
      </c>
      <c r="C95">
        <v>883</v>
      </c>
      <c r="D95">
        <v>175000</v>
      </c>
      <c r="E95">
        <v>94</v>
      </c>
      <c r="F95" s="12">
        <v>92.669923104584797</v>
      </c>
    </row>
    <row r="96" spans="1:6">
      <c r="A96">
        <v>28</v>
      </c>
      <c r="B96">
        <v>-88.896000000000001</v>
      </c>
      <c r="C96">
        <v>883</v>
      </c>
      <c r="D96">
        <v>175000</v>
      </c>
      <c r="E96">
        <v>88</v>
      </c>
      <c r="F96" s="12">
        <v>93.103925068950005</v>
      </c>
    </row>
    <row r="97" spans="1:6">
      <c r="A97">
        <v>29</v>
      </c>
      <c r="B97">
        <v>-88.790999999999997</v>
      </c>
      <c r="C97">
        <v>883</v>
      </c>
      <c r="D97">
        <v>175000</v>
      </c>
      <c r="E97">
        <v>103</v>
      </c>
      <c r="F97" s="12">
        <v>93.567657968176107</v>
      </c>
    </row>
    <row r="98" spans="1:6">
      <c r="A98">
        <v>30</v>
      </c>
      <c r="B98">
        <v>-88.671999999999997</v>
      </c>
      <c r="C98">
        <v>883</v>
      </c>
      <c r="D98">
        <v>175000</v>
      </c>
      <c r="E98">
        <v>95</v>
      </c>
      <c r="F98" s="12">
        <v>94.116684879766751</v>
      </c>
    </row>
    <row r="99" spans="1:6">
      <c r="A99">
        <v>31</v>
      </c>
      <c r="B99">
        <v>-88.56</v>
      </c>
      <c r="C99">
        <v>883</v>
      </c>
      <c r="D99">
        <v>175000</v>
      </c>
      <c r="E99">
        <v>88</v>
      </c>
      <c r="F99" s="12">
        <v>94.638607360063475</v>
      </c>
    </row>
    <row r="100" spans="1:6">
      <c r="A100">
        <v>32</v>
      </c>
      <c r="B100">
        <v>-88.451999999999998</v>
      </c>
      <c r="C100">
        <v>883</v>
      </c>
      <c r="D100">
        <v>175000</v>
      </c>
      <c r="E100">
        <v>78</v>
      </c>
      <c r="F100" s="12">
        <v>95.142798362390394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233</v>
      </c>
      <c r="B118" t="s">
        <v>212</v>
      </c>
      <c r="C118" t="s">
        <v>215</v>
      </c>
      <c r="D118" t="s">
        <v>232</v>
      </c>
      <c r="E118" t="s">
        <v>231</v>
      </c>
      <c r="F118" t="s">
        <v>266</v>
      </c>
    </row>
    <row r="119" spans="1:10">
      <c r="A119">
        <v>1</v>
      </c>
      <c r="B119">
        <v>-91.947999999999993</v>
      </c>
      <c r="C119">
        <v>883</v>
      </c>
      <c r="D119">
        <v>175000</v>
      </c>
      <c r="E119">
        <v>63</v>
      </c>
      <c r="F119" s="12">
        <v>69.116108489263027</v>
      </c>
      <c r="J119" t="s">
        <v>279</v>
      </c>
    </row>
    <row r="120" spans="1:10">
      <c r="A120">
        <v>2</v>
      </c>
      <c r="B120">
        <v>-91.838999999999999</v>
      </c>
      <c r="C120">
        <v>883</v>
      </c>
      <c r="D120">
        <v>175000</v>
      </c>
      <c r="E120">
        <v>59</v>
      </c>
      <c r="F120" s="12">
        <v>69.834841624708375</v>
      </c>
    </row>
    <row r="121" spans="1:10">
      <c r="A121">
        <v>3</v>
      </c>
      <c r="B121">
        <v>-91.724000000000004</v>
      </c>
      <c r="C121">
        <v>883</v>
      </c>
      <c r="D121">
        <v>175000</v>
      </c>
      <c r="E121">
        <v>59</v>
      </c>
      <c r="F121" s="12">
        <v>70.636434979620986</v>
      </c>
    </row>
    <row r="122" spans="1:10">
      <c r="A122">
        <v>4</v>
      </c>
      <c r="B122">
        <v>-91.611999999999995</v>
      </c>
      <c r="C122">
        <v>883</v>
      </c>
      <c r="D122">
        <v>175000</v>
      </c>
      <c r="E122">
        <v>75</v>
      </c>
      <c r="F122" s="12">
        <v>71.558175103265597</v>
      </c>
    </row>
    <row r="123" spans="1:10">
      <c r="A123">
        <v>5</v>
      </c>
      <c r="B123">
        <v>-91.5</v>
      </c>
      <c r="C123">
        <v>883</v>
      </c>
      <c r="D123">
        <v>175000</v>
      </c>
      <c r="E123">
        <v>69</v>
      </c>
      <c r="F123" s="12">
        <v>72.890479533913378</v>
      </c>
    </row>
    <row r="124" spans="1:10">
      <c r="A124">
        <v>6</v>
      </c>
      <c r="B124">
        <v>-91.394000000000005</v>
      </c>
      <c r="C124">
        <v>883</v>
      </c>
      <c r="D124">
        <v>175000</v>
      </c>
      <c r="E124">
        <v>98</v>
      </c>
      <c r="F124" s="12">
        <v>75.114194719306894</v>
      </c>
    </row>
    <row r="125" spans="1:10">
      <c r="A125">
        <v>7</v>
      </c>
      <c r="B125">
        <v>-91.281000000000006</v>
      </c>
      <c r="C125">
        <v>883</v>
      </c>
      <c r="D125">
        <v>175000</v>
      </c>
      <c r="E125">
        <v>103</v>
      </c>
      <c r="F125" s="12">
        <v>79.827730421631188</v>
      </c>
    </row>
    <row r="126" spans="1:10">
      <c r="A126">
        <v>8</v>
      </c>
      <c r="B126">
        <v>-91.165000000000006</v>
      </c>
      <c r="C126">
        <v>883</v>
      </c>
      <c r="D126">
        <v>175000</v>
      </c>
      <c r="E126">
        <v>103</v>
      </c>
      <c r="F126" s="12">
        <v>89.741689350225855</v>
      </c>
    </row>
    <row r="127" spans="1:10">
      <c r="A127">
        <v>9</v>
      </c>
      <c r="B127">
        <v>-91.049000000000007</v>
      </c>
      <c r="C127">
        <v>883</v>
      </c>
      <c r="D127">
        <v>175000</v>
      </c>
      <c r="E127">
        <v>111</v>
      </c>
      <c r="F127" s="12">
        <v>108.772932632674</v>
      </c>
    </row>
    <row r="128" spans="1:10">
      <c r="A128">
        <v>10</v>
      </c>
      <c r="B128">
        <v>-90.933999999999997</v>
      </c>
      <c r="C128">
        <v>883</v>
      </c>
      <c r="D128">
        <v>175000</v>
      </c>
      <c r="E128">
        <v>146</v>
      </c>
      <c r="F128" s="12">
        <v>141.15148756830527</v>
      </c>
    </row>
    <row r="129" spans="1:6">
      <c r="A129">
        <v>11</v>
      </c>
      <c r="B129">
        <v>-90.823999999999998</v>
      </c>
      <c r="C129">
        <v>883</v>
      </c>
      <c r="D129">
        <v>175000</v>
      </c>
      <c r="E129">
        <v>197</v>
      </c>
      <c r="F129" s="12">
        <v>187.47954446392427</v>
      </c>
    </row>
    <row r="130" spans="1:6">
      <c r="A130">
        <v>12</v>
      </c>
      <c r="B130">
        <v>-90.709000000000003</v>
      </c>
      <c r="C130">
        <v>883</v>
      </c>
      <c r="D130">
        <v>175000</v>
      </c>
      <c r="E130">
        <v>247</v>
      </c>
      <c r="F130" s="12">
        <v>250.56927267133705</v>
      </c>
    </row>
    <row r="131" spans="1:6">
      <c r="A131">
        <v>13</v>
      </c>
      <c r="B131">
        <v>-90.594999999999999</v>
      </c>
      <c r="C131">
        <v>883</v>
      </c>
      <c r="D131">
        <v>175000</v>
      </c>
      <c r="E131">
        <v>264</v>
      </c>
      <c r="F131" s="12">
        <v>319.93542520722241</v>
      </c>
    </row>
    <row r="132" spans="1:6">
      <c r="A132">
        <v>14</v>
      </c>
      <c r="B132">
        <v>-90.486999999999995</v>
      </c>
      <c r="C132">
        <v>883</v>
      </c>
      <c r="D132">
        <v>175000</v>
      </c>
      <c r="E132">
        <v>393</v>
      </c>
      <c r="F132" s="12">
        <v>379.14338842088847</v>
      </c>
    </row>
    <row r="133" spans="1:6">
      <c r="A133">
        <v>15</v>
      </c>
      <c r="B133">
        <v>-90.372</v>
      </c>
      <c r="C133">
        <v>883</v>
      </c>
      <c r="D133">
        <v>175000</v>
      </c>
      <c r="E133">
        <v>457</v>
      </c>
      <c r="F133" s="12">
        <v>419.65217004240168</v>
      </c>
    </row>
    <row r="134" spans="1:6">
      <c r="A134">
        <v>16</v>
      </c>
      <c r="B134">
        <v>-90.256</v>
      </c>
      <c r="C134">
        <v>883</v>
      </c>
      <c r="D134">
        <v>175000</v>
      </c>
      <c r="E134">
        <v>438</v>
      </c>
      <c r="F134" s="12">
        <v>425.29984656253987</v>
      </c>
    </row>
    <row r="135" spans="1:6">
      <c r="A135">
        <v>17</v>
      </c>
      <c r="B135">
        <v>-90.14</v>
      </c>
      <c r="C135">
        <v>883</v>
      </c>
      <c r="D135">
        <v>175000</v>
      </c>
      <c r="E135">
        <v>408</v>
      </c>
      <c r="F135" s="12">
        <v>394.06140217357216</v>
      </c>
    </row>
    <row r="136" spans="1:6">
      <c r="A136">
        <v>18</v>
      </c>
      <c r="B136">
        <v>-90.025000000000006</v>
      </c>
      <c r="C136">
        <v>883</v>
      </c>
      <c r="D136">
        <v>175000</v>
      </c>
      <c r="E136">
        <v>325</v>
      </c>
      <c r="F136" s="12">
        <v>336.36546378809953</v>
      </c>
    </row>
    <row r="137" spans="1:6">
      <c r="A137">
        <v>19</v>
      </c>
      <c r="B137">
        <v>-89.918999999999997</v>
      </c>
      <c r="C137">
        <v>883</v>
      </c>
      <c r="D137">
        <v>175000</v>
      </c>
      <c r="E137">
        <v>262</v>
      </c>
      <c r="F137" s="12">
        <v>273.40127570582439</v>
      </c>
    </row>
    <row r="138" spans="1:6">
      <c r="A138">
        <v>20</v>
      </c>
      <c r="B138">
        <v>-89.805999999999997</v>
      </c>
      <c r="C138">
        <v>883</v>
      </c>
      <c r="D138">
        <v>175000</v>
      </c>
      <c r="E138">
        <v>212</v>
      </c>
      <c r="F138" s="12">
        <v>209.96803247237807</v>
      </c>
    </row>
    <row r="139" spans="1:6">
      <c r="A139">
        <v>21</v>
      </c>
      <c r="B139">
        <v>-89.691000000000003</v>
      </c>
      <c r="C139">
        <v>883</v>
      </c>
      <c r="D139">
        <v>175000</v>
      </c>
      <c r="E139">
        <v>159</v>
      </c>
      <c r="F139" s="12">
        <v>158.84864474064273</v>
      </c>
    </row>
    <row r="140" spans="1:6">
      <c r="A140">
        <v>22</v>
      </c>
      <c r="B140">
        <v>-89.576999999999998</v>
      </c>
      <c r="C140">
        <v>883</v>
      </c>
      <c r="D140">
        <v>175000</v>
      </c>
      <c r="E140">
        <v>118</v>
      </c>
      <c r="F140" s="12">
        <v>124.52274782281907</v>
      </c>
    </row>
    <row r="141" spans="1:6">
      <c r="A141">
        <v>23</v>
      </c>
      <c r="B141">
        <v>-89.457999999999998</v>
      </c>
      <c r="C141">
        <v>883</v>
      </c>
      <c r="D141">
        <v>175000</v>
      </c>
      <c r="E141">
        <v>102</v>
      </c>
      <c r="F141" s="12">
        <v>103.74846146360926</v>
      </c>
    </row>
    <row r="142" spans="1:6">
      <c r="A142">
        <v>24</v>
      </c>
      <c r="B142">
        <v>-89.341999999999999</v>
      </c>
      <c r="C142">
        <v>883</v>
      </c>
      <c r="D142">
        <v>175000</v>
      </c>
      <c r="E142">
        <v>107</v>
      </c>
      <c r="F142" s="12">
        <v>93.765780036505888</v>
      </c>
    </row>
    <row r="143" spans="1:6">
      <c r="A143">
        <v>25</v>
      </c>
      <c r="B143">
        <v>-89.234999999999999</v>
      </c>
      <c r="C143">
        <v>883</v>
      </c>
      <c r="D143">
        <v>175000</v>
      </c>
      <c r="E143">
        <v>87</v>
      </c>
      <c r="F143" s="12">
        <v>89.832529361642472</v>
      </c>
    </row>
    <row r="144" spans="1:6">
      <c r="A144">
        <v>26</v>
      </c>
      <c r="B144">
        <v>-89.13</v>
      </c>
      <c r="C144">
        <v>883</v>
      </c>
      <c r="D144">
        <v>175000</v>
      </c>
      <c r="E144">
        <v>95</v>
      </c>
      <c r="F144" s="12">
        <v>88.528995467688745</v>
      </c>
    </row>
    <row r="145" spans="1:6">
      <c r="A145">
        <v>27</v>
      </c>
      <c r="B145">
        <v>-89.016000000000005</v>
      </c>
      <c r="C145">
        <v>883</v>
      </c>
      <c r="D145">
        <v>175000</v>
      </c>
      <c r="E145">
        <v>89</v>
      </c>
      <c r="F145" s="12">
        <v>88.43778455085257</v>
      </c>
    </row>
    <row r="146" spans="1:6">
      <c r="A146">
        <v>28</v>
      </c>
      <c r="B146">
        <v>-88.896000000000001</v>
      </c>
      <c r="C146">
        <v>883</v>
      </c>
      <c r="D146">
        <v>175000</v>
      </c>
      <c r="E146">
        <v>73</v>
      </c>
      <c r="F146" s="12">
        <v>88.933971181946134</v>
      </c>
    </row>
    <row r="147" spans="1:6">
      <c r="A147">
        <v>29</v>
      </c>
      <c r="B147">
        <v>-88.790999999999997</v>
      </c>
      <c r="C147">
        <v>883</v>
      </c>
      <c r="D147">
        <v>175000</v>
      </c>
      <c r="E147">
        <v>87</v>
      </c>
      <c r="F147" s="12">
        <v>89.540937667289924</v>
      </c>
    </row>
    <row r="148" spans="1:6">
      <c r="A148">
        <v>30</v>
      </c>
      <c r="B148">
        <v>-88.671999999999997</v>
      </c>
      <c r="C148">
        <v>883</v>
      </c>
      <c r="D148">
        <v>175000</v>
      </c>
      <c r="E148">
        <v>91</v>
      </c>
      <c r="F148" s="12">
        <v>90.287848095364026</v>
      </c>
    </row>
    <row r="149" spans="1:6">
      <c r="A149">
        <v>31</v>
      </c>
      <c r="B149">
        <v>-88.56</v>
      </c>
      <c r="C149">
        <v>883</v>
      </c>
      <c r="D149">
        <v>175000</v>
      </c>
      <c r="E149">
        <v>94</v>
      </c>
      <c r="F149" s="12">
        <v>91.006887546843217</v>
      </c>
    </row>
    <row r="150" spans="1:6">
      <c r="A150">
        <v>32</v>
      </c>
      <c r="B150">
        <v>-88.451999999999998</v>
      </c>
      <c r="C150">
        <v>883</v>
      </c>
      <c r="D150">
        <v>175000</v>
      </c>
      <c r="E150">
        <v>94</v>
      </c>
      <c r="F150" s="12">
        <v>91.703804270845438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233</v>
      </c>
      <c r="B168" t="s">
        <v>212</v>
      </c>
      <c r="C168" t="s">
        <v>215</v>
      </c>
      <c r="D168" t="s">
        <v>232</v>
      </c>
      <c r="E168" t="s">
        <v>231</v>
      </c>
      <c r="F168" t="s">
        <v>266</v>
      </c>
    </row>
    <row r="169" spans="1:10">
      <c r="A169">
        <v>1</v>
      </c>
      <c r="B169">
        <v>-91.947999999999993</v>
      </c>
      <c r="C169">
        <v>878</v>
      </c>
      <c r="D169">
        <v>175000</v>
      </c>
      <c r="E169">
        <v>72</v>
      </c>
      <c r="F169" s="12">
        <v>70.438994012683196</v>
      </c>
      <c r="J169" t="s">
        <v>280</v>
      </c>
    </row>
    <row r="170" spans="1:10">
      <c r="A170">
        <v>2</v>
      </c>
      <c r="B170">
        <v>-91.838999999999999</v>
      </c>
      <c r="C170">
        <v>878</v>
      </c>
      <c r="D170">
        <v>175000</v>
      </c>
      <c r="E170">
        <v>52</v>
      </c>
      <c r="F170" s="12">
        <v>71.15829321171546</v>
      </c>
    </row>
    <row r="171" spans="1:10">
      <c r="A171">
        <v>3</v>
      </c>
      <c r="B171">
        <v>-91.724000000000004</v>
      </c>
      <c r="C171">
        <v>878</v>
      </c>
      <c r="D171">
        <v>175000</v>
      </c>
      <c r="E171">
        <v>64</v>
      </c>
      <c r="F171" s="12">
        <v>71.945548770799974</v>
      </c>
    </row>
    <row r="172" spans="1:10">
      <c r="A172">
        <v>4</v>
      </c>
      <c r="B172">
        <v>-91.611999999999995</v>
      </c>
      <c r="C172">
        <v>878</v>
      </c>
      <c r="D172">
        <v>175000</v>
      </c>
      <c r="E172">
        <v>78</v>
      </c>
      <c r="F172" s="12">
        <v>72.812216648907338</v>
      </c>
    </row>
    <row r="173" spans="1:10">
      <c r="A173">
        <v>5</v>
      </c>
      <c r="B173">
        <v>-91.5</v>
      </c>
      <c r="C173">
        <v>878</v>
      </c>
      <c r="D173">
        <v>175000</v>
      </c>
      <c r="E173">
        <v>73</v>
      </c>
      <c r="F173" s="12">
        <v>73.991564797333112</v>
      </c>
    </row>
    <row r="174" spans="1:10">
      <c r="A174">
        <v>6</v>
      </c>
      <c r="B174">
        <v>-91.394000000000005</v>
      </c>
      <c r="C174">
        <v>878</v>
      </c>
      <c r="D174">
        <v>175000</v>
      </c>
      <c r="E174">
        <v>82</v>
      </c>
      <c r="F174" s="12">
        <v>75.889277032012814</v>
      </c>
    </row>
    <row r="175" spans="1:10">
      <c r="A175">
        <v>7</v>
      </c>
      <c r="B175">
        <v>-91.281000000000006</v>
      </c>
      <c r="C175">
        <v>878</v>
      </c>
      <c r="D175">
        <v>175000</v>
      </c>
      <c r="E175">
        <v>89</v>
      </c>
      <c r="F175" s="12">
        <v>79.928901468824563</v>
      </c>
    </row>
    <row r="176" spans="1:10">
      <c r="A176">
        <v>8</v>
      </c>
      <c r="B176">
        <v>-91.165000000000006</v>
      </c>
      <c r="C176">
        <v>878</v>
      </c>
      <c r="D176">
        <v>175000</v>
      </c>
      <c r="E176">
        <v>100</v>
      </c>
      <c r="F176" s="12">
        <v>88.683198659107205</v>
      </c>
    </row>
    <row r="177" spans="1:6">
      <c r="A177">
        <v>9</v>
      </c>
      <c r="B177">
        <v>-91.049000000000007</v>
      </c>
      <c r="C177">
        <v>878</v>
      </c>
      <c r="D177">
        <v>175000</v>
      </c>
      <c r="E177">
        <v>116</v>
      </c>
      <c r="F177" s="12">
        <v>106.12081048111206</v>
      </c>
    </row>
    <row r="178" spans="1:6">
      <c r="A178">
        <v>10</v>
      </c>
      <c r="B178">
        <v>-90.933999999999997</v>
      </c>
      <c r="C178">
        <v>878</v>
      </c>
      <c r="D178">
        <v>175000</v>
      </c>
      <c r="E178">
        <v>166</v>
      </c>
      <c r="F178" s="12">
        <v>136.8261219009548</v>
      </c>
    </row>
    <row r="179" spans="1:6">
      <c r="A179">
        <v>11</v>
      </c>
      <c r="B179">
        <v>-90.823999999999998</v>
      </c>
      <c r="C179">
        <v>878</v>
      </c>
      <c r="D179">
        <v>175000</v>
      </c>
      <c r="E179">
        <v>175</v>
      </c>
      <c r="F179" s="12">
        <v>182.00500835350775</v>
      </c>
    </row>
    <row r="180" spans="1:6">
      <c r="A180">
        <v>12</v>
      </c>
      <c r="B180">
        <v>-90.709000000000003</v>
      </c>
      <c r="C180">
        <v>878</v>
      </c>
      <c r="D180">
        <v>175000</v>
      </c>
      <c r="E180">
        <v>238</v>
      </c>
      <c r="F180" s="12">
        <v>244.84498905555796</v>
      </c>
    </row>
    <row r="181" spans="1:6">
      <c r="A181">
        <v>13</v>
      </c>
      <c r="B181">
        <v>-90.594999999999999</v>
      </c>
      <c r="C181">
        <v>878</v>
      </c>
      <c r="D181">
        <v>175000</v>
      </c>
      <c r="E181">
        <v>255</v>
      </c>
      <c r="F181" s="12">
        <v>314.85440418631174</v>
      </c>
    </row>
    <row r="182" spans="1:6">
      <c r="A182">
        <v>14</v>
      </c>
      <c r="B182">
        <v>-90.486999999999995</v>
      </c>
      <c r="C182">
        <v>878</v>
      </c>
      <c r="D182">
        <v>175000</v>
      </c>
      <c r="E182">
        <v>408</v>
      </c>
      <c r="F182" s="12">
        <v>374.75070957654162</v>
      </c>
    </row>
    <row r="183" spans="1:6">
      <c r="A183">
        <v>15</v>
      </c>
      <c r="B183">
        <v>-90.372</v>
      </c>
      <c r="C183">
        <v>878</v>
      </c>
      <c r="D183">
        <v>175000</v>
      </c>
      <c r="E183">
        <v>453</v>
      </c>
      <c r="F183" s="12">
        <v>414.95997039347014</v>
      </c>
    </row>
    <row r="184" spans="1:6">
      <c r="A184">
        <v>16</v>
      </c>
      <c r="B184">
        <v>-90.256</v>
      </c>
      <c r="C184">
        <v>878</v>
      </c>
      <c r="D184">
        <v>175000</v>
      </c>
      <c r="E184">
        <v>412</v>
      </c>
      <c r="F184" s="12">
        <v>418.60423215446451</v>
      </c>
    </row>
    <row r="185" spans="1:6">
      <c r="A185">
        <v>17</v>
      </c>
      <c r="B185">
        <v>-90.14</v>
      </c>
      <c r="C185">
        <v>878</v>
      </c>
      <c r="D185">
        <v>175000</v>
      </c>
      <c r="E185">
        <v>394</v>
      </c>
      <c r="F185" s="12">
        <v>384.23572154793698</v>
      </c>
    </row>
    <row r="186" spans="1:6">
      <c r="A186">
        <v>18</v>
      </c>
      <c r="B186">
        <v>-90.025000000000006</v>
      </c>
      <c r="C186">
        <v>878</v>
      </c>
      <c r="D186">
        <v>175000</v>
      </c>
      <c r="E186">
        <v>359</v>
      </c>
      <c r="F186" s="12">
        <v>323.85340809314431</v>
      </c>
    </row>
    <row r="187" spans="1:6">
      <c r="A187">
        <v>19</v>
      </c>
      <c r="B187">
        <v>-89.918999999999997</v>
      </c>
      <c r="C187">
        <v>878</v>
      </c>
      <c r="D187">
        <v>175000</v>
      </c>
      <c r="E187">
        <v>236</v>
      </c>
      <c r="F187" s="12">
        <v>260.03279562995141</v>
      </c>
    </row>
    <row r="188" spans="1:6">
      <c r="A188">
        <v>20</v>
      </c>
      <c r="B188">
        <v>-89.805999999999997</v>
      </c>
      <c r="C188">
        <v>878</v>
      </c>
      <c r="D188">
        <v>175000</v>
      </c>
      <c r="E188">
        <v>174</v>
      </c>
      <c r="F188" s="12">
        <v>197.83167058985882</v>
      </c>
    </row>
    <row r="189" spans="1:6">
      <c r="A189">
        <v>21</v>
      </c>
      <c r="B189">
        <v>-89.691000000000003</v>
      </c>
      <c r="C189">
        <v>878</v>
      </c>
      <c r="D189">
        <v>175000</v>
      </c>
      <c r="E189">
        <v>151</v>
      </c>
      <c r="F189" s="12">
        <v>149.636340909995</v>
      </c>
    </row>
    <row r="190" spans="1:6">
      <c r="A190">
        <v>22</v>
      </c>
      <c r="B190">
        <v>-89.576999999999998</v>
      </c>
      <c r="C190">
        <v>878</v>
      </c>
      <c r="D190">
        <v>175000</v>
      </c>
      <c r="E190">
        <v>131</v>
      </c>
      <c r="F190" s="12">
        <v>118.73189032747003</v>
      </c>
    </row>
    <row r="191" spans="1:6">
      <c r="A191">
        <v>23</v>
      </c>
      <c r="B191">
        <v>-89.457999999999998</v>
      </c>
      <c r="C191">
        <v>878</v>
      </c>
      <c r="D191">
        <v>175000</v>
      </c>
      <c r="E191">
        <v>106</v>
      </c>
      <c r="F191" s="12">
        <v>101.03873417654836</v>
      </c>
    </row>
    <row r="192" spans="1:6">
      <c r="A192">
        <v>24</v>
      </c>
      <c r="B192">
        <v>-89.341999999999999</v>
      </c>
      <c r="C192">
        <v>878</v>
      </c>
      <c r="D192">
        <v>175000</v>
      </c>
      <c r="E192">
        <v>92</v>
      </c>
      <c r="F192" s="12">
        <v>93.121749853726328</v>
      </c>
    </row>
    <row r="193" spans="1:6">
      <c r="A193">
        <v>25</v>
      </c>
      <c r="B193">
        <v>-89.234999999999999</v>
      </c>
      <c r="C193">
        <v>878</v>
      </c>
      <c r="D193">
        <v>175000</v>
      </c>
      <c r="E193">
        <v>101</v>
      </c>
      <c r="F193" s="12">
        <v>90.31017544320234</v>
      </c>
    </row>
    <row r="194" spans="1:6">
      <c r="A194">
        <v>26</v>
      </c>
      <c r="B194">
        <v>-89.13</v>
      </c>
      <c r="C194">
        <v>878</v>
      </c>
      <c r="D194">
        <v>175000</v>
      </c>
      <c r="E194">
        <v>126</v>
      </c>
      <c r="F194" s="12">
        <v>89.586124470292674</v>
      </c>
    </row>
    <row r="195" spans="1:6">
      <c r="A195">
        <v>27</v>
      </c>
      <c r="B195">
        <v>-89.016000000000005</v>
      </c>
      <c r="C195">
        <v>878</v>
      </c>
      <c r="D195">
        <v>175000</v>
      </c>
      <c r="E195">
        <v>93</v>
      </c>
      <c r="F195" s="12">
        <v>89.782255819192969</v>
      </c>
    </row>
    <row r="196" spans="1:6">
      <c r="A196">
        <v>28</v>
      </c>
      <c r="B196">
        <v>-88.896000000000001</v>
      </c>
      <c r="C196">
        <v>878</v>
      </c>
      <c r="D196">
        <v>175000</v>
      </c>
      <c r="E196">
        <v>98</v>
      </c>
      <c r="F196" s="12">
        <v>90.395152057380784</v>
      </c>
    </row>
    <row r="197" spans="1:6">
      <c r="A197">
        <v>29</v>
      </c>
      <c r="B197">
        <v>-88.790999999999997</v>
      </c>
      <c r="C197">
        <v>878</v>
      </c>
      <c r="D197">
        <v>175000</v>
      </c>
      <c r="E197">
        <v>88</v>
      </c>
      <c r="F197" s="12">
        <v>91.040235009356152</v>
      </c>
    </row>
    <row r="198" spans="1:6">
      <c r="A198">
        <v>30</v>
      </c>
      <c r="B198">
        <v>-88.671999999999997</v>
      </c>
      <c r="C198">
        <v>878</v>
      </c>
      <c r="D198">
        <v>175000</v>
      </c>
      <c r="E198">
        <v>84</v>
      </c>
      <c r="F198" s="12">
        <v>91.805161905793227</v>
      </c>
    </row>
    <row r="199" spans="1:6">
      <c r="A199">
        <v>31</v>
      </c>
      <c r="B199">
        <v>-88.56</v>
      </c>
      <c r="C199">
        <v>878</v>
      </c>
      <c r="D199">
        <v>175000</v>
      </c>
      <c r="E199">
        <v>75</v>
      </c>
      <c r="F199" s="12">
        <v>92.533465022050962</v>
      </c>
    </row>
    <row r="200" spans="1:6">
      <c r="A200">
        <v>32</v>
      </c>
      <c r="B200">
        <v>-88.451999999999998</v>
      </c>
      <c r="C200">
        <v>878</v>
      </c>
      <c r="D200">
        <v>175000</v>
      </c>
      <c r="E200">
        <v>81</v>
      </c>
      <c r="F200" s="12">
        <v>93.237423493957067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233</v>
      </c>
      <c r="B218" t="s">
        <v>212</v>
      </c>
      <c r="C218" t="s">
        <v>215</v>
      </c>
      <c r="D218" t="s">
        <v>232</v>
      </c>
      <c r="E218" t="s">
        <v>231</v>
      </c>
      <c r="F218" t="s">
        <v>266</v>
      </c>
    </row>
    <row r="219" spans="1:10">
      <c r="A219">
        <v>1</v>
      </c>
      <c r="B219">
        <v>-91.947999999999993</v>
      </c>
      <c r="C219">
        <v>881</v>
      </c>
      <c r="D219">
        <v>175000</v>
      </c>
      <c r="E219">
        <v>66</v>
      </c>
      <c r="F219" s="12">
        <v>75.426446106541832</v>
      </c>
      <c r="J219" t="s">
        <v>281</v>
      </c>
    </row>
    <row r="220" spans="1:10">
      <c r="A220">
        <v>2</v>
      </c>
      <c r="B220">
        <v>-91.838999999999999</v>
      </c>
      <c r="C220">
        <v>881</v>
      </c>
      <c r="D220">
        <v>175000</v>
      </c>
      <c r="E220">
        <v>58</v>
      </c>
      <c r="F220" s="12">
        <v>76.18855290395301</v>
      </c>
    </row>
    <row r="221" spans="1:10">
      <c r="A221">
        <v>3</v>
      </c>
      <c r="B221">
        <v>-91.724000000000004</v>
      </c>
      <c r="C221">
        <v>881</v>
      </c>
      <c r="D221">
        <v>175000</v>
      </c>
      <c r="E221">
        <v>67</v>
      </c>
      <c r="F221" s="12">
        <v>77.001772784810768</v>
      </c>
    </row>
    <row r="222" spans="1:10">
      <c r="A222">
        <v>4</v>
      </c>
      <c r="B222">
        <v>-91.611999999999995</v>
      </c>
      <c r="C222">
        <v>881</v>
      </c>
      <c r="D222">
        <v>175000</v>
      </c>
      <c r="E222">
        <v>85</v>
      </c>
      <c r="F222" s="12">
        <v>77.833124938956786</v>
      </c>
    </row>
    <row r="223" spans="1:10">
      <c r="A223">
        <v>5</v>
      </c>
      <c r="B223">
        <v>-91.5</v>
      </c>
      <c r="C223">
        <v>881</v>
      </c>
      <c r="D223">
        <v>175000</v>
      </c>
      <c r="E223">
        <v>85</v>
      </c>
      <c r="F223" s="12">
        <v>78.812124976896243</v>
      </c>
    </row>
    <row r="224" spans="1:10">
      <c r="A224">
        <v>6</v>
      </c>
      <c r="B224">
        <v>-91.394000000000005</v>
      </c>
      <c r="C224">
        <v>881</v>
      </c>
      <c r="D224">
        <v>175000</v>
      </c>
      <c r="E224">
        <v>86</v>
      </c>
      <c r="F224" s="12">
        <v>80.172229551428956</v>
      </c>
    </row>
    <row r="225" spans="1:6">
      <c r="A225">
        <v>7</v>
      </c>
      <c r="B225">
        <v>-91.281000000000006</v>
      </c>
      <c r="C225">
        <v>881</v>
      </c>
      <c r="D225">
        <v>175000</v>
      </c>
      <c r="E225">
        <v>87</v>
      </c>
      <c r="F225" s="12">
        <v>82.919961576449765</v>
      </c>
    </row>
    <row r="226" spans="1:6">
      <c r="A226">
        <v>8</v>
      </c>
      <c r="B226">
        <v>-91.165000000000006</v>
      </c>
      <c r="C226">
        <v>881</v>
      </c>
      <c r="D226">
        <v>175000</v>
      </c>
      <c r="E226">
        <v>116</v>
      </c>
      <c r="F226" s="12">
        <v>89.137287633932104</v>
      </c>
    </row>
    <row r="227" spans="1:6">
      <c r="A227">
        <v>9</v>
      </c>
      <c r="B227">
        <v>-91.049000000000007</v>
      </c>
      <c r="C227">
        <v>881</v>
      </c>
      <c r="D227">
        <v>175000</v>
      </c>
      <c r="E227">
        <v>112</v>
      </c>
      <c r="F227" s="12">
        <v>102.59229228616599</v>
      </c>
    </row>
    <row r="228" spans="1:6">
      <c r="A228">
        <v>10</v>
      </c>
      <c r="B228">
        <v>-90.933999999999997</v>
      </c>
      <c r="C228">
        <v>881</v>
      </c>
      <c r="D228">
        <v>175000</v>
      </c>
      <c r="E228">
        <v>178</v>
      </c>
      <c r="F228" s="12">
        <v>128.39122818978481</v>
      </c>
    </row>
    <row r="229" spans="1:6">
      <c r="A229">
        <v>11</v>
      </c>
      <c r="B229">
        <v>-90.823999999999998</v>
      </c>
      <c r="C229">
        <v>881</v>
      </c>
      <c r="D229">
        <v>175000</v>
      </c>
      <c r="E229">
        <v>160</v>
      </c>
      <c r="F229" s="12">
        <v>169.1935397235309</v>
      </c>
    </row>
    <row r="230" spans="1:6">
      <c r="A230">
        <v>12</v>
      </c>
      <c r="B230">
        <v>-90.709000000000003</v>
      </c>
      <c r="C230">
        <v>881</v>
      </c>
      <c r="D230">
        <v>175000</v>
      </c>
      <c r="E230">
        <v>229</v>
      </c>
      <c r="F230" s="12">
        <v>229.27877799430848</v>
      </c>
    </row>
    <row r="231" spans="1:6">
      <c r="A231">
        <v>13</v>
      </c>
      <c r="B231">
        <v>-90.594999999999999</v>
      </c>
      <c r="C231">
        <v>881</v>
      </c>
      <c r="D231">
        <v>175000</v>
      </c>
      <c r="E231">
        <v>250</v>
      </c>
      <c r="F231" s="12">
        <v>298.89178041780514</v>
      </c>
    </row>
    <row r="232" spans="1:6">
      <c r="A232">
        <v>14</v>
      </c>
      <c r="B232">
        <v>-90.486999999999995</v>
      </c>
      <c r="C232">
        <v>881</v>
      </c>
      <c r="D232">
        <v>175000</v>
      </c>
      <c r="E232">
        <v>357</v>
      </c>
      <c r="F232" s="12">
        <v>359.36491045899413</v>
      </c>
    </row>
    <row r="233" spans="1:6">
      <c r="A233">
        <v>15</v>
      </c>
      <c r="B233">
        <v>-90.372</v>
      </c>
      <c r="C233">
        <v>881</v>
      </c>
      <c r="D233">
        <v>175000</v>
      </c>
      <c r="E233">
        <v>413</v>
      </c>
      <c r="F233" s="12">
        <v>398.85579220167233</v>
      </c>
    </row>
    <row r="234" spans="1:6">
      <c r="A234">
        <v>16</v>
      </c>
      <c r="B234">
        <v>-90.256</v>
      </c>
      <c r="C234">
        <v>881</v>
      </c>
      <c r="D234">
        <v>175000</v>
      </c>
      <c r="E234">
        <v>420</v>
      </c>
      <c r="F234" s="12">
        <v>398.93417686690236</v>
      </c>
    </row>
    <row r="235" spans="1:6">
      <c r="A235">
        <v>17</v>
      </c>
      <c r="B235">
        <v>-90.14</v>
      </c>
      <c r="C235">
        <v>881</v>
      </c>
      <c r="D235">
        <v>175000</v>
      </c>
      <c r="E235">
        <v>389</v>
      </c>
      <c r="F235" s="12">
        <v>359.39719337750068</v>
      </c>
    </row>
    <row r="236" spans="1:6">
      <c r="A236">
        <v>18</v>
      </c>
      <c r="B236">
        <v>-90.025000000000006</v>
      </c>
      <c r="C236">
        <v>881</v>
      </c>
      <c r="D236">
        <v>175000</v>
      </c>
      <c r="E236">
        <v>305</v>
      </c>
      <c r="F236" s="12">
        <v>295.58921217641068</v>
      </c>
    </row>
    <row r="237" spans="1:6">
      <c r="A237">
        <v>19</v>
      </c>
      <c r="B237">
        <v>-89.918999999999997</v>
      </c>
      <c r="C237">
        <v>881</v>
      </c>
      <c r="D237">
        <v>175000</v>
      </c>
      <c r="E237">
        <v>215</v>
      </c>
      <c r="F237" s="12">
        <v>232.49082873327302</v>
      </c>
    </row>
    <row r="238" spans="1:6">
      <c r="A238">
        <v>20</v>
      </c>
      <c r="B238">
        <v>-89.805999999999997</v>
      </c>
      <c r="C238">
        <v>881</v>
      </c>
      <c r="D238">
        <v>175000</v>
      </c>
      <c r="E238">
        <v>161</v>
      </c>
      <c r="F238" s="12">
        <v>175.41708534891185</v>
      </c>
    </row>
    <row r="239" spans="1:6">
      <c r="A239">
        <v>21</v>
      </c>
      <c r="B239">
        <v>-89.691000000000003</v>
      </c>
      <c r="C239">
        <v>881</v>
      </c>
      <c r="D239">
        <v>175000</v>
      </c>
      <c r="E239">
        <v>124</v>
      </c>
      <c r="F239" s="12">
        <v>135.08440003732031</v>
      </c>
    </row>
    <row r="240" spans="1:6">
      <c r="A240">
        <v>22</v>
      </c>
      <c r="B240">
        <v>-89.576999999999998</v>
      </c>
      <c r="C240">
        <v>881</v>
      </c>
      <c r="D240">
        <v>175000</v>
      </c>
      <c r="E240">
        <v>119</v>
      </c>
      <c r="F240" s="12">
        <v>111.9444604606969</v>
      </c>
    </row>
    <row r="241" spans="1:6">
      <c r="A241">
        <v>23</v>
      </c>
      <c r="B241">
        <v>-89.457999999999998</v>
      </c>
      <c r="C241">
        <v>881</v>
      </c>
      <c r="D241">
        <v>175000</v>
      </c>
      <c r="E241">
        <v>100</v>
      </c>
      <c r="F241" s="12">
        <v>100.423220118383</v>
      </c>
    </row>
    <row r="242" spans="1:6">
      <c r="A242">
        <v>24</v>
      </c>
      <c r="B242">
        <v>-89.341999999999999</v>
      </c>
      <c r="C242">
        <v>881</v>
      </c>
      <c r="D242">
        <v>175000</v>
      </c>
      <c r="E242">
        <v>128</v>
      </c>
      <c r="F242" s="12">
        <v>96.20008894476797</v>
      </c>
    </row>
    <row r="243" spans="1:6">
      <c r="A243">
        <v>25</v>
      </c>
      <c r="B243">
        <v>-89.234999999999999</v>
      </c>
      <c r="C243">
        <v>881</v>
      </c>
      <c r="D243">
        <v>175000</v>
      </c>
      <c r="E243">
        <v>102</v>
      </c>
      <c r="F243" s="12">
        <v>95.19807164706333</v>
      </c>
    </row>
    <row r="244" spans="1:6">
      <c r="A244">
        <v>26</v>
      </c>
      <c r="B244">
        <v>-89.13</v>
      </c>
      <c r="C244">
        <v>881</v>
      </c>
      <c r="D244">
        <v>175000</v>
      </c>
      <c r="E244">
        <v>92</v>
      </c>
      <c r="F244" s="12">
        <v>95.331404828002377</v>
      </c>
    </row>
    <row r="245" spans="1:6">
      <c r="A245">
        <v>27</v>
      </c>
      <c r="B245">
        <v>-89.016000000000005</v>
      </c>
      <c r="C245">
        <v>881</v>
      </c>
      <c r="D245">
        <v>175000</v>
      </c>
      <c r="E245">
        <v>91</v>
      </c>
      <c r="F245" s="12">
        <v>95.931144615333906</v>
      </c>
    </row>
    <row r="246" spans="1:6">
      <c r="A246">
        <v>28</v>
      </c>
      <c r="B246">
        <v>-88.896000000000001</v>
      </c>
      <c r="C246">
        <v>881</v>
      </c>
      <c r="D246">
        <v>175000</v>
      </c>
      <c r="E246">
        <v>101</v>
      </c>
      <c r="F246" s="12">
        <v>96.7185670059892</v>
      </c>
    </row>
    <row r="247" spans="1:6">
      <c r="A247">
        <v>29</v>
      </c>
      <c r="B247">
        <v>-88.790999999999997</v>
      </c>
      <c r="C247">
        <v>881</v>
      </c>
      <c r="D247">
        <v>175000</v>
      </c>
      <c r="E247">
        <v>92</v>
      </c>
      <c r="F247" s="12">
        <v>97.441466700283897</v>
      </c>
    </row>
    <row r="248" spans="1:6">
      <c r="A248">
        <v>30</v>
      </c>
      <c r="B248">
        <v>-88.671999999999997</v>
      </c>
      <c r="C248">
        <v>881</v>
      </c>
      <c r="D248">
        <v>175000</v>
      </c>
      <c r="E248">
        <v>95</v>
      </c>
      <c r="F248" s="12">
        <v>98.2691468679498</v>
      </c>
    </row>
    <row r="249" spans="1:6">
      <c r="A249">
        <v>31</v>
      </c>
      <c r="B249">
        <v>-88.56</v>
      </c>
      <c r="C249">
        <v>881</v>
      </c>
      <c r="D249">
        <v>175000</v>
      </c>
      <c r="E249">
        <v>95</v>
      </c>
      <c r="F249" s="12">
        <v>99.049787630719081</v>
      </c>
    </row>
    <row r="250" spans="1:6">
      <c r="A250">
        <v>32</v>
      </c>
      <c r="B250">
        <v>-88.451999999999998</v>
      </c>
      <c r="C250">
        <v>881</v>
      </c>
      <c r="D250">
        <v>175000</v>
      </c>
      <c r="E250">
        <v>89</v>
      </c>
      <c r="F250" s="12">
        <v>99.802801007849695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233</v>
      </c>
      <c r="B268" t="s">
        <v>212</v>
      </c>
      <c r="C268" t="s">
        <v>215</v>
      </c>
      <c r="D268" t="s">
        <v>232</v>
      </c>
      <c r="E268" t="s">
        <v>231</v>
      </c>
      <c r="F268" t="s">
        <v>266</v>
      </c>
    </row>
    <row r="269" spans="1:10">
      <c r="A269">
        <v>1</v>
      </c>
      <c r="B269">
        <v>-91.947999999999993</v>
      </c>
      <c r="C269">
        <v>880</v>
      </c>
      <c r="D269">
        <v>175000</v>
      </c>
      <c r="E269">
        <v>34</v>
      </c>
      <c r="F269" s="12">
        <v>59.466233342654313</v>
      </c>
      <c r="J269" t="s">
        <v>282</v>
      </c>
    </row>
    <row r="270" spans="1:10">
      <c r="A270">
        <v>2</v>
      </c>
      <c r="B270">
        <v>-91.838999999999999</v>
      </c>
      <c r="C270">
        <v>880</v>
      </c>
      <c r="D270">
        <v>175000</v>
      </c>
      <c r="E270">
        <v>52</v>
      </c>
      <c r="F270" s="12">
        <v>60.557990378151828</v>
      </c>
    </row>
    <row r="271" spans="1:10">
      <c r="A271">
        <v>3</v>
      </c>
      <c r="B271">
        <v>-91.724000000000004</v>
      </c>
      <c r="C271">
        <v>880</v>
      </c>
      <c r="D271">
        <v>175000</v>
      </c>
      <c r="E271">
        <v>63</v>
      </c>
      <c r="F271" s="12">
        <v>61.771702907872488</v>
      </c>
    </row>
    <row r="272" spans="1:10">
      <c r="A272">
        <v>4</v>
      </c>
      <c r="B272">
        <v>-91.611999999999995</v>
      </c>
      <c r="C272">
        <v>880</v>
      </c>
      <c r="D272">
        <v>175000</v>
      </c>
      <c r="E272">
        <v>94</v>
      </c>
      <c r="F272" s="12">
        <v>63.141071418731691</v>
      </c>
    </row>
    <row r="273" spans="1:6">
      <c r="A273">
        <v>5</v>
      </c>
      <c r="B273">
        <v>-91.5</v>
      </c>
      <c r="C273">
        <v>880</v>
      </c>
      <c r="D273">
        <v>175000</v>
      </c>
      <c r="E273">
        <v>82</v>
      </c>
      <c r="F273" s="12">
        <v>65.018954241247854</v>
      </c>
    </row>
    <row r="274" spans="1:6">
      <c r="A274">
        <v>6</v>
      </c>
      <c r="B274">
        <v>-91.394000000000005</v>
      </c>
      <c r="C274">
        <v>880</v>
      </c>
      <c r="D274">
        <v>175000</v>
      </c>
      <c r="E274">
        <v>85</v>
      </c>
      <c r="F274" s="12">
        <v>67.914366912316353</v>
      </c>
    </row>
    <row r="275" spans="1:6">
      <c r="A275">
        <v>7</v>
      </c>
      <c r="B275">
        <v>-91.281000000000006</v>
      </c>
      <c r="C275">
        <v>880</v>
      </c>
      <c r="D275">
        <v>175000</v>
      </c>
      <c r="E275">
        <v>87</v>
      </c>
      <c r="F275" s="12">
        <v>73.557362410715299</v>
      </c>
    </row>
    <row r="276" spans="1:6">
      <c r="A276">
        <v>8</v>
      </c>
      <c r="B276">
        <v>-91.165000000000006</v>
      </c>
      <c r="C276">
        <v>880</v>
      </c>
      <c r="D276">
        <v>175000</v>
      </c>
      <c r="E276">
        <v>105</v>
      </c>
      <c r="F276" s="12">
        <v>84.558908295681221</v>
      </c>
    </row>
    <row r="277" spans="1:6">
      <c r="A277">
        <v>9</v>
      </c>
      <c r="B277">
        <v>-91.049000000000007</v>
      </c>
      <c r="C277">
        <v>880</v>
      </c>
      <c r="D277">
        <v>175000</v>
      </c>
      <c r="E277">
        <v>107</v>
      </c>
      <c r="F277" s="12">
        <v>104.36132115692867</v>
      </c>
    </row>
    <row r="278" spans="1:6">
      <c r="A278">
        <v>10</v>
      </c>
      <c r="B278">
        <v>-90.933999999999997</v>
      </c>
      <c r="C278">
        <v>880</v>
      </c>
      <c r="D278">
        <v>175000</v>
      </c>
      <c r="E278">
        <v>138</v>
      </c>
      <c r="F278" s="12">
        <v>136.24064576357614</v>
      </c>
    </row>
    <row r="279" spans="1:6">
      <c r="A279">
        <v>11</v>
      </c>
      <c r="B279">
        <v>-90.823999999999998</v>
      </c>
      <c r="C279">
        <v>880</v>
      </c>
      <c r="D279">
        <v>175000</v>
      </c>
      <c r="E279">
        <v>155</v>
      </c>
      <c r="F279" s="12">
        <v>179.7123504106012</v>
      </c>
    </row>
    <row r="280" spans="1:6">
      <c r="A280">
        <v>12</v>
      </c>
      <c r="B280">
        <v>-90.709000000000003</v>
      </c>
      <c r="C280">
        <v>880</v>
      </c>
      <c r="D280">
        <v>175000</v>
      </c>
      <c r="E280">
        <v>244</v>
      </c>
      <c r="F280" s="12">
        <v>236.31288252829606</v>
      </c>
    </row>
    <row r="281" spans="1:6">
      <c r="A281">
        <v>13</v>
      </c>
      <c r="B281">
        <v>-90.594999999999999</v>
      </c>
      <c r="C281">
        <v>880</v>
      </c>
      <c r="D281">
        <v>175000</v>
      </c>
      <c r="E281">
        <v>279</v>
      </c>
      <c r="F281" s="12">
        <v>295.80164204776582</v>
      </c>
    </row>
    <row r="282" spans="1:6">
      <c r="A282">
        <v>14</v>
      </c>
      <c r="B282">
        <v>-90.486999999999995</v>
      </c>
      <c r="C282">
        <v>880</v>
      </c>
      <c r="D282">
        <v>175000</v>
      </c>
      <c r="E282">
        <v>335</v>
      </c>
      <c r="F282" s="12">
        <v>344.10654361114428</v>
      </c>
    </row>
    <row r="283" spans="1:6">
      <c r="A283">
        <v>15</v>
      </c>
      <c r="B283">
        <v>-90.372</v>
      </c>
      <c r="C283">
        <v>880</v>
      </c>
      <c r="D283">
        <v>175000</v>
      </c>
      <c r="E283">
        <v>409</v>
      </c>
      <c r="F283" s="12">
        <v>374.45075254229351</v>
      </c>
    </row>
    <row r="284" spans="1:6">
      <c r="A284">
        <v>16</v>
      </c>
      <c r="B284">
        <v>-90.256</v>
      </c>
      <c r="C284">
        <v>880</v>
      </c>
      <c r="D284">
        <v>175000</v>
      </c>
      <c r="E284">
        <v>395</v>
      </c>
      <c r="F284" s="12">
        <v>374.69831056193954</v>
      </c>
    </row>
    <row r="285" spans="1:6">
      <c r="A285">
        <v>17</v>
      </c>
      <c r="B285">
        <v>-90.14</v>
      </c>
      <c r="C285">
        <v>880</v>
      </c>
      <c r="D285">
        <v>175000</v>
      </c>
      <c r="E285">
        <v>355</v>
      </c>
      <c r="F285" s="12">
        <v>344.74466162384152</v>
      </c>
    </row>
    <row r="286" spans="1:6">
      <c r="A286">
        <v>18</v>
      </c>
      <c r="B286">
        <v>-90.025000000000006</v>
      </c>
      <c r="C286">
        <v>880</v>
      </c>
      <c r="D286">
        <v>175000</v>
      </c>
      <c r="E286">
        <v>281</v>
      </c>
      <c r="F286" s="12">
        <v>294.20525610669836</v>
      </c>
    </row>
    <row r="287" spans="1:6">
      <c r="A287">
        <v>19</v>
      </c>
      <c r="B287">
        <v>-89.918999999999997</v>
      </c>
      <c r="C287">
        <v>880</v>
      </c>
      <c r="D287">
        <v>175000</v>
      </c>
      <c r="E287">
        <v>225</v>
      </c>
      <c r="F287" s="12">
        <v>240.7562631723672</v>
      </c>
    </row>
    <row r="288" spans="1:6">
      <c r="A288">
        <v>20</v>
      </c>
      <c r="B288">
        <v>-89.805999999999997</v>
      </c>
      <c r="C288">
        <v>880</v>
      </c>
      <c r="D288">
        <v>175000</v>
      </c>
      <c r="E288">
        <v>171</v>
      </c>
      <c r="F288" s="12">
        <v>187.74517902165903</v>
      </c>
    </row>
    <row r="289" spans="1:6">
      <c r="A289">
        <v>21</v>
      </c>
      <c r="B289">
        <v>-89.691000000000003</v>
      </c>
      <c r="C289">
        <v>880</v>
      </c>
      <c r="D289">
        <v>175000</v>
      </c>
      <c r="E289">
        <v>155</v>
      </c>
      <c r="F289" s="12">
        <v>145.38129853956087</v>
      </c>
    </row>
    <row r="290" spans="1:6">
      <c r="A290">
        <v>22</v>
      </c>
      <c r="B290">
        <v>-89.576999999999998</v>
      </c>
      <c r="C290">
        <v>880</v>
      </c>
      <c r="D290">
        <v>175000</v>
      </c>
      <c r="E290">
        <v>138</v>
      </c>
      <c r="F290" s="12">
        <v>117.05657057551453</v>
      </c>
    </row>
    <row r="291" spans="1:6">
      <c r="A291">
        <v>23</v>
      </c>
      <c r="B291">
        <v>-89.457999999999998</v>
      </c>
      <c r="C291">
        <v>880</v>
      </c>
      <c r="D291">
        <v>175000</v>
      </c>
      <c r="E291">
        <v>102</v>
      </c>
      <c r="F291" s="12">
        <v>99.997932404964644</v>
      </c>
    </row>
    <row r="292" spans="1:6">
      <c r="A292">
        <v>24</v>
      </c>
      <c r="B292">
        <v>-89.341999999999999</v>
      </c>
      <c r="C292">
        <v>880</v>
      </c>
      <c r="D292">
        <v>175000</v>
      </c>
      <c r="E292">
        <v>90</v>
      </c>
      <c r="F292" s="12">
        <v>91.935850861078734</v>
      </c>
    </row>
    <row r="293" spans="1:6">
      <c r="A293">
        <v>25</v>
      </c>
      <c r="B293">
        <v>-89.234999999999999</v>
      </c>
      <c r="C293">
        <v>880</v>
      </c>
      <c r="D293">
        <v>175000</v>
      </c>
      <c r="E293">
        <v>84</v>
      </c>
      <c r="F293" s="12">
        <v>88.950858890894352</v>
      </c>
    </row>
    <row r="294" spans="1:6">
      <c r="A294">
        <v>26</v>
      </c>
      <c r="B294">
        <v>-89.13</v>
      </c>
      <c r="C294">
        <v>880</v>
      </c>
      <c r="D294">
        <v>175000</v>
      </c>
      <c r="E294">
        <v>96</v>
      </c>
      <c r="F294" s="12">
        <v>88.215137165106327</v>
      </c>
    </row>
    <row r="295" spans="1:6">
      <c r="A295">
        <v>27</v>
      </c>
      <c r="B295">
        <v>-89.016000000000005</v>
      </c>
      <c r="C295">
        <v>880</v>
      </c>
      <c r="D295">
        <v>175000</v>
      </c>
      <c r="E295">
        <v>92</v>
      </c>
      <c r="F295" s="12">
        <v>88.57677946391442</v>
      </c>
    </row>
    <row r="296" spans="1:6">
      <c r="A296">
        <v>28</v>
      </c>
      <c r="B296">
        <v>-88.896000000000001</v>
      </c>
      <c r="C296">
        <v>880</v>
      </c>
      <c r="D296">
        <v>175000</v>
      </c>
      <c r="E296">
        <v>83</v>
      </c>
      <c r="F296" s="12">
        <v>89.490291433782488</v>
      </c>
    </row>
    <row r="297" spans="1:6">
      <c r="A297">
        <v>29</v>
      </c>
      <c r="B297">
        <v>-88.790999999999997</v>
      </c>
      <c r="C297">
        <v>880</v>
      </c>
      <c r="D297">
        <v>175000</v>
      </c>
      <c r="E297">
        <v>89</v>
      </c>
      <c r="F297" s="12">
        <v>90.450105687264298</v>
      </c>
    </row>
    <row r="298" spans="1:6">
      <c r="A298">
        <v>30</v>
      </c>
      <c r="B298">
        <v>-88.671999999999997</v>
      </c>
      <c r="C298">
        <v>880</v>
      </c>
      <c r="D298">
        <v>175000</v>
      </c>
      <c r="E298">
        <v>98</v>
      </c>
      <c r="F298" s="12">
        <v>91.594760184852859</v>
      </c>
    </row>
    <row r="299" spans="1:6">
      <c r="A299">
        <v>31</v>
      </c>
      <c r="B299">
        <v>-88.56</v>
      </c>
      <c r="C299">
        <v>880</v>
      </c>
      <c r="D299">
        <v>175000</v>
      </c>
      <c r="E299">
        <v>82</v>
      </c>
      <c r="F299" s="12">
        <v>92.688185350427375</v>
      </c>
    </row>
    <row r="300" spans="1:6">
      <c r="A300">
        <v>32</v>
      </c>
      <c r="B300">
        <v>-88.451999999999998</v>
      </c>
      <c r="C300">
        <v>880</v>
      </c>
      <c r="D300">
        <v>175000</v>
      </c>
      <c r="E300">
        <v>86</v>
      </c>
      <c r="F300" s="12">
        <v>93.746292751178288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233</v>
      </c>
      <c r="B318" t="s">
        <v>212</v>
      </c>
      <c r="C318" t="s">
        <v>215</v>
      </c>
      <c r="D318" t="s">
        <v>232</v>
      </c>
      <c r="E318" t="s">
        <v>231</v>
      </c>
      <c r="F318" t="s">
        <v>266</v>
      </c>
    </row>
    <row r="319" spans="1:10">
      <c r="A319">
        <v>1</v>
      </c>
      <c r="B319">
        <v>-91.947999999999993</v>
      </c>
      <c r="C319">
        <v>885</v>
      </c>
      <c r="D319">
        <v>175000</v>
      </c>
      <c r="E319">
        <v>66</v>
      </c>
      <c r="F319" s="12">
        <v>73.241282014661522</v>
      </c>
      <c r="J319" t="s">
        <v>283</v>
      </c>
    </row>
    <row r="320" spans="1:10">
      <c r="A320">
        <v>2</v>
      </c>
      <c r="B320">
        <v>-91.838999999999999</v>
      </c>
      <c r="C320">
        <v>885</v>
      </c>
      <c r="D320">
        <v>175000</v>
      </c>
      <c r="E320">
        <v>75</v>
      </c>
      <c r="F320" s="12">
        <v>73.792065181307763</v>
      </c>
    </row>
    <row r="321" spans="1:6">
      <c r="A321">
        <v>3</v>
      </c>
      <c r="B321">
        <v>-91.724000000000004</v>
      </c>
      <c r="C321">
        <v>885</v>
      </c>
      <c r="D321">
        <v>175000</v>
      </c>
      <c r="E321">
        <v>78</v>
      </c>
      <c r="F321" s="12">
        <v>74.384555550625734</v>
      </c>
    </row>
    <row r="322" spans="1:6">
      <c r="A322">
        <v>4</v>
      </c>
      <c r="B322">
        <v>-91.611999999999995</v>
      </c>
      <c r="C322">
        <v>885</v>
      </c>
      <c r="D322">
        <v>175000</v>
      </c>
      <c r="E322">
        <v>72</v>
      </c>
      <c r="F322" s="12">
        <v>75.005531195369656</v>
      </c>
    </row>
    <row r="323" spans="1:6">
      <c r="A323">
        <v>5</v>
      </c>
      <c r="B323">
        <v>-91.5</v>
      </c>
      <c r="C323">
        <v>885</v>
      </c>
      <c r="D323">
        <v>175000</v>
      </c>
      <c r="E323">
        <v>77</v>
      </c>
      <c r="F323" s="12">
        <v>75.776752151332872</v>
      </c>
    </row>
    <row r="324" spans="1:6">
      <c r="A324">
        <v>6</v>
      </c>
      <c r="B324">
        <v>-91.394000000000005</v>
      </c>
      <c r="C324">
        <v>885</v>
      </c>
      <c r="D324">
        <v>175000</v>
      </c>
      <c r="E324">
        <v>71</v>
      </c>
      <c r="F324" s="12">
        <v>76.915429886407594</v>
      </c>
    </row>
    <row r="325" spans="1:6">
      <c r="A325">
        <v>7</v>
      </c>
      <c r="B325">
        <v>-91.281000000000006</v>
      </c>
      <c r="C325">
        <v>885</v>
      </c>
      <c r="D325">
        <v>175000</v>
      </c>
      <c r="E325">
        <v>75</v>
      </c>
      <c r="F325" s="12">
        <v>79.278144761158401</v>
      </c>
    </row>
    <row r="326" spans="1:6">
      <c r="A326">
        <v>8</v>
      </c>
      <c r="B326">
        <v>-91.165000000000006</v>
      </c>
      <c r="C326">
        <v>885</v>
      </c>
      <c r="D326">
        <v>175000</v>
      </c>
      <c r="E326">
        <v>100</v>
      </c>
      <c r="F326" s="12">
        <v>84.568259974562835</v>
      </c>
    </row>
    <row r="327" spans="1:6">
      <c r="A327">
        <v>9</v>
      </c>
      <c r="B327">
        <v>-91.049000000000007</v>
      </c>
      <c r="C327">
        <v>885</v>
      </c>
      <c r="D327">
        <v>175000</v>
      </c>
      <c r="E327">
        <v>99</v>
      </c>
      <c r="F327" s="12">
        <v>95.77413969629994</v>
      </c>
    </row>
    <row r="328" spans="1:6">
      <c r="A328">
        <v>10</v>
      </c>
      <c r="B328">
        <v>-90.933999999999997</v>
      </c>
      <c r="C328">
        <v>885</v>
      </c>
      <c r="D328">
        <v>175000</v>
      </c>
      <c r="E328">
        <v>120</v>
      </c>
      <c r="F328" s="12">
        <v>116.96609229798422</v>
      </c>
    </row>
    <row r="329" spans="1:6">
      <c r="A329">
        <v>11</v>
      </c>
      <c r="B329">
        <v>-90.823999999999998</v>
      </c>
      <c r="C329">
        <v>885</v>
      </c>
      <c r="D329">
        <v>175000</v>
      </c>
      <c r="E329">
        <v>151</v>
      </c>
      <c r="F329" s="12">
        <v>150.52322781603826</v>
      </c>
    </row>
    <row r="330" spans="1:6">
      <c r="A330">
        <v>12</v>
      </c>
      <c r="B330">
        <v>-90.709000000000003</v>
      </c>
      <c r="C330">
        <v>885</v>
      </c>
      <c r="D330">
        <v>175000</v>
      </c>
      <c r="E330">
        <v>190</v>
      </c>
      <c r="F330" s="12">
        <v>200.98116395644482</v>
      </c>
    </row>
    <row r="331" spans="1:6">
      <c r="A331">
        <v>13</v>
      </c>
      <c r="B331">
        <v>-90.594999999999999</v>
      </c>
      <c r="C331">
        <v>885</v>
      </c>
      <c r="D331">
        <v>175000</v>
      </c>
      <c r="E331">
        <v>251</v>
      </c>
      <c r="F331" s="12">
        <v>262.34634682712129</v>
      </c>
    </row>
    <row r="332" spans="1:6">
      <c r="A332">
        <v>14</v>
      </c>
      <c r="B332">
        <v>-90.486999999999995</v>
      </c>
      <c r="C332">
        <v>885</v>
      </c>
      <c r="D332">
        <v>175000</v>
      </c>
      <c r="E332">
        <v>319</v>
      </c>
      <c r="F332" s="12">
        <v>320.77395875444148</v>
      </c>
    </row>
    <row r="333" spans="1:6">
      <c r="A333">
        <v>15</v>
      </c>
      <c r="B333">
        <v>-90.372</v>
      </c>
      <c r="C333">
        <v>885</v>
      </c>
      <c r="D333">
        <v>175000</v>
      </c>
      <c r="E333">
        <v>390</v>
      </c>
      <c r="F333" s="12">
        <v>368.00404200036996</v>
      </c>
    </row>
    <row r="334" spans="1:6">
      <c r="A334">
        <v>16</v>
      </c>
      <c r="B334">
        <v>-90.256</v>
      </c>
      <c r="C334">
        <v>885</v>
      </c>
      <c r="D334">
        <v>175000</v>
      </c>
      <c r="E334">
        <v>385</v>
      </c>
      <c r="F334" s="12">
        <v>385.62908540874139</v>
      </c>
    </row>
    <row r="335" spans="1:6">
      <c r="A335">
        <v>17</v>
      </c>
      <c r="B335">
        <v>-90.14</v>
      </c>
      <c r="C335">
        <v>885</v>
      </c>
      <c r="D335">
        <v>175000</v>
      </c>
      <c r="E335">
        <v>386</v>
      </c>
      <c r="F335" s="12">
        <v>367.33257550728564</v>
      </c>
    </row>
    <row r="336" spans="1:6">
      <c r="A336">
        <v>18</v>
      </c>
      <c r="B336">
        <v>-90.025000000000006</v>
      </c>
      <c r="C336">
        <v>885</v>
      </c>
      <c r="D336">
        <v>175000</v>
      </c>
      <c r="E336">
        <v>329</v>
      </c>
      <c r="F336" s="12">
        <v>320.04163009198624</v>
      </c>
    </row>
    <row r="337" spans="1:6">
      <c r="A337">
        <v>19</v>
      </c>
      <c r="B337">
        <v>-89.918999999999997</v>
      </c>
      <c r="C337">
        <v>885</v>
      </c>
      <c r="D337">
        <v>175000</v>
      </c>
      <c r="E337">
        <v>241</v>
      </c>
      <c r="F337" s="12">
        <v>263.46045606142678</v>
      </c>
    </row>
    <row r="338" spans="1:6">
      <c r="A338">
        <v>20</v>
      </c>
      <c r="B338">
        <v>-89.805999999999997</v>
      </c>
      <c r="C338">
        <v>885</v>
      </c>
      <c r="D338">
        <v>175000</v>
      </c>
      <c r="E338">
        <v>178</v>
      </c>
      <c r="F338" s="12">
        <v>203.98021237306918</v>
      </c>
    </row>
    <row r="339" spans="1:6">
      <c r="A339">
        <v>21</v>
      </c>
      <c r="B339">
        <v>-89.691000000000003</v>
      </c>
      <c r="C339">
        <v>885</v>
      </c>
      <c r="D339">
        <v>175000</v>
      </c>
      <c r="E339">
        <v>174</v>
      </c>
      <c r="F339" s="12">
        <v>155.080635456479</v>
      </c>
    </row>
    <row r="340" spans="1:6">
      <c r="A340">
        <v>22</v>
      </c>
      <c r="B340">
        <v>-89.576999999999998</v>
      </c>
      <c r="C340">
        <v>885</v>
      </c>
      <c r="D340">
        <v>175000</v>
      </c>
      <c r="E340">
        <v>126</v>
      </c>
      <c r="F340" s="12">
        <v>122.13276637820076</v>
      </c>
    </row>
    <row r="341" spans="1:6">
      <c r="A341">
        <v>23</v>
      </c>
      <c r="B341">
        <v>-89.457999999999998</v>
      </c>
      <c r="C341">
        <v>885</v>
      </c>
      <c r="D341">
        <v>175000</v>
      </c>
      <c r="E341">
        <v>113</v>
      </c>
      <c r="F341" s="12">
        <v>102.3831374823271</v>
      </c>
    </row>
    <row r="342" spans="1:6">
      <c r="A342">
        <v>24</v>
      </c>
      <c r="B342">
        <v>-89.341999999999999</v>
      </c>
      <c r="C342">
        <v>885</v>
      </c>
      <c r="D342">
        <v>175000</v>
      </c>
      <c r="E342">
        <v>116</v>
      </c>
      <c r="F342" s="12">
        <v>93.081543190332269</v>
      </c>
    </row>
    <row r="343" spans="1:6">
      <c r="A343">
        <v>25</v>
      </c>
      <c r="B343">
        <v>-89.234999999999999</v>
      </c>
      <c r="C343">
        <v>885</v>
      </c>
      <c r="D343">
        <v>175000</v>
      </c>
      <c r="E343">
        <v>113</v>
      </c>
      <c r="F343" s="12">
        <v>89.508163230299999</v>
      </c>
    </row>
    <row r="344" spans="1:6">
      <c r="A344">
        <v>26</v>
      </c>
      <c r="B344">
        <v>-89.13</v>
      </c>
      <c r="C344">
        <v>885</v>
      </c>
      <c r="D344">
        <v>175000</v>
      </c>
      <c r="E344">
        <v>93</v>
      </c>
      <c r="F344" s="12">
        <v>88.34854391684199</v>
      </c>
    </row>
    <row r="345" spans="1:6">
      <c r="A345">
        <v>27</v>
      </c>
      <c r="B345">
        <v>-89.016000000000005</v>
      </c>
      <c r="C345">
        <v>885</v>
      </c>
      <c r="D345">
        <v>175000</v>
      </c>
      <c r="E345">
        <v>76</v>
      </c>
      <c r="F345" s="12">
        <v>88.253405800551391</v>
      </c>
    </row>
    <row r="346" spans="1:6">
      <c r="A346">
        <v>28</v>
      </c>
      <c r="B346">
        <v>-88.896000000000001</v>
      </c>
      <c r="C346">
        <v>885</v>
      </c>
      <c r="D346">
        <v>175000</v>
      </c>
      <c r="E346">
        <v>68</v>
      </c>
      <c r="F346" s="12">
        <v>88.645862883025657</v>
      </c>
    </row>
    <row r="347" spans="1:6">
      <c r="A347">
        <v>29</v>
      </c>
      <c r="B347">
        <v>-88.790999999999997</v>
      </c>
      <c r="C347">
        <v>885</v>
      </c>
      <c r="D347">
        <v>175000</v>
      </c>
      <c r="E347">
        <v>93</v>
      </c>
      <c r="F347" s="12">
        <v>89.1236207948089</v>
      </c>
    </row>
    <row r="348" spans="1:6">
      <c r="A348">
        <v>30</v>
      </c>
      <c r="B348">
        <v>-88.671999999999997</v>
      </c>
      <c r="C348">
        <v>885</v>
      </c>
      <c r="D348">
        <v>175000</v>
      </c>
      <c r="E348">
        <v>88</v>
      </c>
      <c r="F348" s="12">
        <v>89.707477295399869</v>
      </c>
    </row>
    <row r="349" spans="1:6">
      <c r="A349">
        <v>31</v>
      </c>
      <c r="B349">
        <v>-88.56</v>
      </c>
      <c r="C349">
        <v>885</v>
      </c>
      <c r="D349">
        <v>175000</v>
      </c>
      <c r="E349">
        <v>102</v>
      </c>
      <c r="F349" s="12">
        <v>90.267587309383302</v>
      </c>
    </row>
    <row r="350" spans="1:6">
      <c r="A350">
        <v>32</v>
      </c>
      <c r="B350">
        <v>-88.451999999999998</v>
      </c>
      <c r="C350">
        <v>885</v>
      </c>
      <c r="D350">
        <v>175000</v>
      </c>
      <c r="E350">
        <v>79</v>
      </c>
      <c r="F350" s="12">
        <v>90.809817368923078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233</v>
      </c>
      <c r="B368" t="s">
        <v>212</v>
      </c>
      <c r="C368" t="s">
        <v>215</v>
      </c>
      <c r="D368" t="s">
        <v>232</v>
      </c>
      <c r="E368" t="s">
        <v>231</v>
      </c>
      <c r="F368" t="s">
        <v>266</v>
      </c>
    </row>
    <row r="369" spans="1:10">
      <c r="A369">
        <v>1</v>
      </c>
      <c r="B369">
        <v>-91.947999999999993</v>
      </c>
      <c r="C369">
        <v>887</v>
      </c>
      <c r="D369">
        <v>175000</v>
      </c>
      <c r="E369">
        <v>58</v>
      </c>
      <c r="F369" s="12">
        <v>72.474116660336179</v>
      </c>
      <c r="J369" t="s">
        <v>284</v>
      </c>
    </row>
    <row r="370" spans="1:10">
      <c r="A370">
        <v>2</v>
      </c>
      <c r="B370">
        <v>-91.838999999999999</v>
      </c>
      <c r="C370">
        <v>887</v>
      </c>
      <c r="D370">
        <v>175000</v>
      </c>
      <c r="E370">
        <v>64</v>
      </c>
      <c r="F370" s="12">
        <v>73.30915792146476</v>
      </c>
    </row>
    <row r="371" spans="1:10">
      <c r="A371">
        <v>3</v>
      </c>
      <c r="B371">
        <v>-91.724000000000004</v>
      </c>
      <c r="C371">
        <v>887</v>
      </c>
      <c r="D371">
        <v>175000</v>
      </c>
      <c r="E371">
        <v>64</v>
      </c>
      <c r="F371" s="12">
        <v>74.201097907050396</v>
      </c>
    </row>
    <row r="372" spans="1:10">
      <c r="A372">
        <v>4</v>
      </c>
      <c r="B372">
        <v>-91.611999999999995</v>
      </c>
      <c r="C372">
        <v>887</v>
      </c>
      <c r="D372">
        <v>175000</v>
      </c>
      <c r="E372">
        <v>78</v>
      </c>
      <c r="F372" s="12">
        <v>75.110927605592465</v>
      </c>
    </row>
    <row r="373" spans="1:10">
      <c r="A373">
        <v>5</v>
      </c>
      <c r="B373">
        <v>-91.5</v>
      </c>
      <c r="C373">
        <v>887</v>
      </c>
      <c r="D373">
        <v>175000</v>
      </c>
      <c r="E373">
        <v>77</v>
      </c>
      <c r="F373" s="12">
        <v>76.158547774636602</v>
      </c>
    </row>
    <row r="374" spans="1:10">
      <c r="A374">
        <v>6</v>
      </c>
      <c r="B374">
        <v>-91.394000000000005</v>
      </c>
      <c r="C374">
        <v>887</v>
      </c>
      <c r="D374">
        <v>175000</v>
      </c>
      <c r="E374">
        <v>87</v>
      </c>
      <c r="F374" s="12">
        <v>77.518628695201556</v>
      </c>
    </row>
    <row r="375" spans="1:10">
      <c r="A375">
        <v>7</v>
      </c>
      <c r="B375">
        <v>-91.281000000000006</v>
      </c>
      <c r="C375">
        <v>887</v>
      </c>
      <c r="D375">
        <v>175000</v>
      </c>
      <c r="E375">
        <v>95</v>
      </c>
      <c r="F375" s="12">
        <v>79.990464930065883</v>
      </c>
    </row>
    <row r="376" spans="1:10">
      <c r="A376">
        <v>8</v>
      </c>
      <c r="B376">
        <v>-91.165000000000006</v>
      </c>
      <c r="C376">
        <v>887</v>
      </c>
      <c r="D376">
        <v>175000</v>
      </c>
      <c r="E376">
        <v>114</v>
      </c>
      <c r="F376" s="12">
        <v>85.051370011454779</v>
      </c>
    </row>
    <row r="377" spans="1:10">
      <c r="A377">
        <v>9</v>
      </c>
      <c r="B377">
        <v>-91.049000000000007</v>
      </c>
      <c r="C377">
        <v>887</v>
      </c>
      <c r="D377">
        <v>175000</v>
      </c>
      <c r="E377">
        <v>108</v>
      </c>
      <c r="F377" s="12">
        <v>95.295589669643917</v>
      </c>
    </row>
    <row r="378" spans="1:10">
      <c r="A378">
        <v>10</v>
      </c>
      <c r="B378">
        <v>-90.933999999999997</v>
      </c>
      <c r="C378">
        <v>887</v>
      </c>
      <c r="D378">
        <v>175000</v>
      </c>
      <c r="E378">
        <v>116</v>
      </c>
      <c r="F378" s="12">
        <v>114.28747611413267</v>
      </c>
    </row>
    <row r="379" spans="1:10">
      <c r="A379">
        <v>11</v>
      </c>
      <c r="B379">
        <v>-90.823999999999998</v>
      </c>
      <c r="C379">
        <v>887</v>
      </c>
      <c r="D379">
        <v>175000</v>
      </c>
      <c r="E379">
        <v>158</v>
      </c>
      <c r="F379" s="12">
        <v>144.18429908303119</v>
      </c>
    </row>
    <row r="380" spans="1:10">
      <c r="A380">
        <v>12</v>
      </c>
      <c r="B380">
        <v>-90.709000000000003</v>
      </c>
      <c r="C380">
        <v>887</v>
      </c>
      <c r="D380">
        <v>175000</v>
      </c>
      <c r="E380">
        <v>170</v>
      </c>
      <c r="F380" s="12">
        <v>189.29028386136622</v>
      </c>
    </row>
    <row r="381" spans="1:10">
      <c r="A381">
        <v>13</v>
      </c>
      <c r="B381">
        <v>-90.594999999999999</v>
      </c>
      <c r="C381">
        <v>887</v>
      </c>
      <c r="D381">
        <v>175000</v>
      </c>
      <c r="E381">
        <v>237</v>
      </c>
      <c r="F381" s="12">
        <v>244.82943442827943</v>
      </c>
    </row>
    <row r="382" spans="1:10">
      <c r="A382">
        <v>14</v>
      </c>
      <c r="B382">
        <v>-90.486999999999995</v>
      </c>
      <c r="C382">
        <v>887</v>
      </c>
      <c r="D382">
        <v>175000</v>
      </c>
      <c r="E382">
        <v>286</v>
      </c>
      <c r="F382" s="12">
        <v>298.98330124086903</v>
      </c>
    </row>
    <row r="383" spans="1:10">
      <c r="A383">
        <v>15</v>
      </c>
      <c r="B383">
        <v>-90.372</v>
      </c>
      <c r="C383">
        <v>887</v>
      </c>
      <c r="D383">
        <v>175000</v>
      </c>
      <c r="E383">
        <v>346</v>
      </c>
      <c r="F383" s="12">
        <v>344.98645341247556</v>
      </c>
    </row>
    <row r="384" spans="1:10">
      <c r="A384">
        <v>16</v>
      </c>
      <c r="B384">
        <v>-90.256</v>
      </c>
      <c r="C384">
        <v>887</v>
      </c>
      <c r="D384">
        <v>175000</v>
      </c>
      <c r="E384">
        <v>376</v>
      </c>
      <c r="F384" s="12">
        <v>365.90614802938654</v>
      </c>
    </row>
    <row r="385" spans="1:6">
      <c r="A385">
        <v>17</v>
      </c>
      <c r="B385">
        <v>-90.14</v>
      </c>
      <c r="C385">
        <v>887</v>
      </c>
      <c r="D385">
        <v>175000</v>
      </c>
      <c r="E385">
        <v>380</v>
      </c>
      <c r="F385" s="12">
        <v>354.66105522539641</v>
      </c>
    </row>
    <row r="386" spans="1:6">
      <c r="A386">
        <v>18</v>
      </c>
      <c r="B386">
        <v>-90.025000000000006</v>
      </c>
      <c r="C386">
        <v>887</v>
      </c>
      <c r="D386">
        <v>175000</v>
      </c>
      <c r="E386">
        <v>319</v>
      </c>
      <c r="F386" s="12">
        <v>315.71819730162616</v>
      </c>
    </row>
    <row r="387" spans="1:6">
      <c r="A387">
        <v>19</v>
      </c>
      <c r="B387">
        <v>-89.918999999999997</v>
      </c>
      <c r="C387">
        <v>887</v>
      </c>
      <c r="D387">
        <v>175000</v>
      </c>
      <c r="E387">
        <v>277</v>
      </c>
      <c r="F387" s="12">
        <v>265.78824914048272</v>
      </c>
    </row>
    <row r="388" spans="1:6">
      <c r="A388">
        <v>20</v>
      </c>
      <c r="B388">
        <v>-89.805999999999997</v>
      </c>
      <c r="C388">
        <v>887</v>
      </c>
      <c r="D388">
        <v>175000</v>
      </c>
      <c r="E388">
        <v>185</v>
      </c>
      <c r="F388" s="12">
        <v>210.87425611510145</v>
      </c>
    </row>
    <row r="389" spans="1:6">
      <c r="A389">
        <v>21</v>
      </c>
      <c r="B389">
        <v>-89.691000000000003</v>
      </c>
      <c r="C389">
        <v>887</v>
      </c>
      <c r="D389">
        <v>175000</v>
      </c>
      <c r="E389">
        <v>154</v>
      </c>
      <c r="F389" s="12">
        <v>163.85502051462493</v>
      </c>
    </row>
    <row r="390" spans="1:6">
      <c r="A390">
        <v>22</v>
      </c>
      <c r="B390">
        <v>-89.576999999999998</v>
      </c>
      <c r="C390">
        <v>887</v>
      </c>
      <c r="D390">
        <v>175000</v>
      </c>
      <c r="E390">
        <v>132</v>
      </c>
      <c r="F390" s="12">
        <v>130.91462213977164</v>
      </c>
    </row>
    <row r="391" spans="1:6">
      <c r="A391">
        <v>23</v>
      </c>
      <c r="B391">
        <v>-89.457999999999998</v>
      </c>
      <c r="C391">
        <v>887</v>
      </c>
      <c r="D391">
        <v>175000</v>
      </c>
      <c r="E391">
        <v>120</v>
      </c>
      <c r="F391" s="12">
        <v>110.39820974550187</v>
      </c>
    </row>
    <row r="392" spans="1:6">
      <c r="A392">
        <v>24</v>
      </c>
      <c r="B392">
        <v>-89.341999999999999</v>
      </c>
      <c r="C392">
        <v>887</v>
      </c>
      <c r="D392">
        <v>175000</v>
      </c>
      <c r="E392">
        <v>118</v>
      </c>
      <c r="F392" s="12">
        <v>100.38697600739356</v>
      </c>
    </row>
    <row r="393" spans="1:6">
      <c r="A393">
        <v>25</v>
      </c>
      <c r="B393">
        <v>-89.234999999999999</v>
      </c>
      <c r="C393">
        <v>887</v>
      </c>
      <c r="D393">
        <v>175000</v>
      </c>
      <c r="E393">
        <v>109</v>
      </c>
      <c r="F393" s="12">
        <v>96.45587118127645</v>
      </c>
    </row>
    <row r="394" spans="1:6">
      <c r="A394">
        <v>26</v>
      </c>
      <c r="B394">
        <v>-89.13</v>
      </c>
      <c r="C394">
        <v>887</v>
      </c>
      <c r="D394">
        <v>175000</v>
      </c>
      <c r="E394">
        <v>89</v>
      </c>
      <c r="F394" s="12">
        <v>95.216003085875698</v>
      </c>
    </row>
    <row r="395" spans="1:6">
      <c r="A395">
        <v>27</v>
      </c>
      <c r="B395">
        <v>-89.016000000000005</v>
      </c>
      <c r="C395">
        <v>887</v>
      </c>
      <c r="D395">
        <v>175000</v>
      </c>
      <c r="E395">
        <v>86</v>
      </c>
      <c r="F395" s="12">
        <v>95.236603476689353</v>
      </c>
    </row>
    <row r="396" spans="1:6">
      <c r="A396">
        <v>28</v>
      </c>
      <c r="B396">
        <v>-88.896000000000001</v>
      </c>
      <c r="C396">
        <v>887</v>
      </c>
      <c r="D396">
        <v>175000</v>
      </c>
      <c r="E396">
        <v>100</v>
      </c>
      <c r="F396" s="12">
        <v>95.869195339131224</v>
      </c>
    </row>
    <row r="397" spans="1:6">
      <c r="A397">
        <v>29</v>
      </c>
      <c r="B397">
        <v>-88.790999999999997</v>
      </c>
      <c r="C397">
        <v>887</v>
      </c>
      <c r="D397">
        <v>175000</v>
      </c>
      <c r="E397">
        <v>96</v>
      </c>
      <c r="F397" s="12">
        <v>96.599403019373824</v>
      </c>
    </row>
    <row r="398" spans="1:6">
      <c r="A398">
        <v>30</v>
      </c>
      <c r="B398">
        <v>-88.671999999999997</v>
      </c>
      <c r="C398">
        <v>887</v>
      </c>
      <c r="D398">
        <v>175000</v>
      </c>
      <c r="E398">
        <v>80</v>
      </c>
      <c r="F398" s="12">
        <v>97.486298386618472</v>
      </c>
    </row>
    <row r="399" spans="1:6">
      <c r="A399">
        <v>31</v>
      </c>
      <c r="B399">
        <v>-88.56</v>
      </c>
      <c r="C399">
        <v>887</v>
      </c>
      <c r="D399">
        <v>175000</v>
      </c>
      <c r="E399">
        <v>91</v>
      </c>
      <c r="F399" s="12">
        <v>98.336799373998687</v>
      </c>
    </row>
    <row r="400" spans="1:6">
      <c r="A400">
        <v>32</v>
      </c>
      <c r="B400">
        <v>-88.451999999999998</v>
      </c>
      <c r="C400">
        <v>887</v>
      </c>
      <c r="D400">
        <v>175000</v>
      </c>
      <c r="E400">
        <v>110</v>
      </c>
      <c r="F400" s="12">
        <v>99.160309448399289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233</v>
      </c>
      <c r="B418" t="s">
        <v>212</v>
      </c>
      <c r="C418" t="s">
        <v>215</v>
      </c>
      <c r="D418" t="s">
        <v>232</v>
      </c>
      <c r="E418" t="s">
        <v>231</v>
      </c>
      <c r="F418" t="s">
        <v>266</v>
      </c>
    </row>
    <row r="419" spans="1:10">
      <c r="A419">
        <v>1</v>
      </c>
      <c r="B419">
        <v>-91.947999999999993</v>
      </c>
      <c r="C419">
        <v>887</v>
      </c>
      <c r="D419">
        <v>175000</v>
      </c>
      <c r="E419">
        <v>71</v>
      </c>
      <c r="F419" s="12">
        <v>76.194107095076092</v>
      </c>
      <c r="J419" t="s">
        <v>285</v>
      </c>
    </row>
    <row r="420" spans="1:10">
      <c r="A420">
        <v>2</v>
      </c>
      <c r="B420">
        <v>-91.838999999999999</v>
      </c>
      <c r="C420">
        <v>887</v>
      </c>
      <c r="D420">
        <v>175000</v>
      </c>
      <c r="E420">
        <v>60</v>
      </c>
      <c r="F420" s="12">
        <v>76.873335891226304</v>
      </c>
    </row>
    <row r="421" spans="1:10">
      <c r="A421">
        <v>3</v>
      </c>
      <c r="B421">
        <v>-91.724000000000004</v>
      </c>
      <c r="C421">
        <v>887</v>
      </c>
      <c r="D421">
        <v>175000</v>
      </c>
      <c r="E421">
        <v>56</v>
      </c>
      <c r="F421" s="12">
        <v>77.59332745707097</v>
      </c>
    </row>
    <row r="422" spans="1:10">
      <c r="A422">
        <v>4</v>
      </c>
      <c r="B422">
        <v>-91.611999999999995</v>
      </c>
      <c r="C422">
        <v>887</v>
      </c>
      <c r="D422">
        <v>175000</v>
      </c>
      <c r="E422">
        <v>93</v>
      </c>
      <c r="F422" s="12">
        <v>78.310079890998196</v>
      </c>
    </row>
    <row r="423" spans="1:10">
      <c r="A423">
        <v>5</v>
      </c>
      <c r="B423">
        <v>-91.5</v>
      </c>
      <c r="C423">
        <v>887</v>
      </c>
      <c r="D423">
        <v>175000</v>
      </c>
      <c r="E423">
        <v>83</v>
      </c>
      <c r="F423" s="12">
        <v>79.08957757734666</v>
      </c>
    </row>
    <row r="424" spans="1:10">
      <c r="A424">
        <v>6</v>
      </c>
      <c r="B424">
        <v>-91.394000000000005</v>
      </c>
      <c r="C424">
        <v>887</v>
      </c>
      <c r="D424">
        <v>175000</v>
      </c>
      <c r="E424">
        <v>85</v>
      </c>
      <c r="F424" s="12">
        <v>80.025686181227272</v>
      </c>
    </row>
    <row r="425" spans="1:10">
      <c r="A425">
        <v>7</v>
      </c>
      <c r="B425">
        <v>-91.281000000000006</v>
      </c>
      <c r="C425">
        <v>887</v>
      </c>
      <c r="D425">
        <v>175000</v>
      </c>
      <c r="E425">
        <v>92</v>
      </c>
      <c r="F425" s="12">
        <v>81.666426784566838</v>
      </c>
    </row>
    <row r="426" spans="1:10">
      <c r="A426">
        <v>8</v>
      </c>
      <c r="B426">
        <v>-91.165000000000006</v>
      </c>
      <c r="C426">
        <v>887</v>
      </c>
      <c r="D426">
        <v>175000</v>
      </c>
      <c r="E426">
        <v>118</v>
      </c>
      <c r="F426" s="12">
        <v>85.185065740689737</v>
      </c>
    </row>
    <row r="427" spans="1:10">
      <c r="A427">
        <v>9</v>
      </c>
      <c r="B427">
        <v>-91.049000000000007</v>
      </c>
      <c r="C427">
        <v>887</v>
      </c>
      <c r="D427">
        <v>175000</v>
      </c>
      <c r="E427">
        <v>103</v>
      </c>
      <c r="F427" s="12">
        <v>93.007077076763892</v>
      </c>
    </row>
    <row r="428" spans="1:10">
      <c r="A428">
        <v>10</v>
      </c>
      <c r="B428">
        <v>-90.933999999999997</v>
      </c>
      <c r="C428">
        <v>887</v>
      </c>
      <c r="D428">
        <v>175000</v>
      </c>
      <c r="E428">
        <v>125</v>
      </c>
      <c r="F428" s="12">
        <v>109.0275023182927</v>
      </c>
    </row>
    <row r="429" spans="1:10">
      <c r="A429">
        <v>11</v>
      </c>
      <c r="B429">
        <v>-90.823999999999998</v>
      </c>
      <c r="C429">
        <v>887</v>
      </c>
      <c r="D429">
        <v>175000</v>
      </c>
      <c r="E429">
        <v>138</v>
      </c>
      <c r="F429" s="12">
        <v>136.54948356394087</v>
      </c>
    </row>
    <row r="430" spans="1:10">
      <c r="A430">
        <v>12</v>
      </c>
      <c r="B430">
        <v>-90.709000000000003</v>
      </c>
      <c r="C430">
        <v>887</v>
      </c>
      <c r="D430">
        <v>175000</v>
      </c>
      <c r="E430">
        <v>159</v>
      </c>
      <c r="F430" s="12">
        <v>181.24783379106842</v>
      </c>
    </row>
    <row r="431" spans="1:10">
      <c r="A431">
        <v>13</v>
      </c>
      <c r="B431">
        <v>-90.594999999999999</v>
      </c>
      <c r="C431">
        <v>887</v>
      </c>
      <c r="D431">
        <v>175000</v>
      </c>
      <c r="E431">
        <v>235</v>
      </c>
      <c r="F431" s="12">
        <v>239.60424646474075</v>
      </c>
    </row>
    <row r="432" spans="1:10">
      <c r="A432">
        <v>14</v>
      </c>
      <c r="B432">
        <v>-90.486999999999995</v>
      </c>
      <c r="C432">
        <v>887</v>
      </c>
      <c r="D432">
        <v>175000</v>
      </c>
      <c r="E432">
        <v>310</v>
      </c>
      <c r="F432" s="12">
        <v>298.83083181627273</v>
      </c>
    </row>
    <row r="433" spans="1:6">
      <c r="A433">
        <v>15</v>
      </c>
      <c r="B433">
        <v>-90.372</v>
      </c>
      <c r="C433">
        <v>887</v>
      </c>
      <c r="D433">
        <v>175000</v>
      </c>
      <c r="E433">
        <v>343</v>
      </c>
      <c r="F433" s="12">
        <v>350.16901439198438</v>
      </c>
    </row>
    <row r="434" spans="1:6">
      <c r="A434">
        <v>16</v>
      </c>
      <c r="B434">
        <v>-90.256</v>
      </c>
      <c r="C434">
        <v>887</v>
      </c>
      <c r="D434">
        <v>175000</v>
      </c>
      <c r="E434">
        <v>369</v>
      </c>
      <c r="F434" s="12">
        <v>372.97761335409899</v>
      </c>
    </row>
    <row r="435" spans="1:6">
      <c r="A435">
        <v>17</v>
      </c>
      <c r="B435">
        <v>-90.14</v>
      </c>
      <c r="C435">
        <v>887</v>
      </c>
      <c r="D435">
        <v>175000</v>
      </c>
      <c r="E435">
        <v>398</v>
      </c>
      <c r="F435" s="12">
        <v>358.49626846772793</v>
      </c>
    </row>
    <row r="436" spans="1:6">
      <c r="A436">
        <v>18</v>
      </c>
      <c r="B436">
        <v>-90.025000000000006</v>
      </c>
      <c r="C436">
        <v>887</v>
      </c>
      <c r="D436">
        <v>175000</v>
      </c>
      <c r="E436">
        <v>291</v>
      </c>
      <c r="F436" s="12">
        <v>312.92999581513425</v>
      </c>
    </row>
    <row r="437" spans="1:6">
      <c r="A437">
        <v>19</v>
      </c>
      <c r="B437">
        <v>-89.918999999999997</v>
      </c>
      <c r="C437">
        <v>887</v>
      </c>
      <c r="D437">
        <v>175000</v>
      </c>
      <c r="E437">
        <v>284</v>
      </c>
      <c r="F437" s="12">
        <v>257.01070663779859</v>
      </c>
    </row>
    <row r="438" spans="1:6">
      <c r="A438">
        <v>20</v>
      </c>
      <c r="B438">
        <v>-89.805999999999997</v>
      </c>
      <c r="C438">
        <v>887</v>
      </c>
      <c r="D438">
        <v>175000</v>
      </c>
      <c r="E438">
        <v>174</v>
      </c>
      <c r="F438" s="12">
        <v>198.58973498089873</v>
      </c>
    </row>
    <row r="439" spans="1:6">
      <c r="A439">
        <v>21</v>
      </c>
      <c r="B439">
        <v>-89.691000000000003</v>
      </c>
      <c r="C439">
        <v>887</v>
      </c>
      <c r="D439">
        <v>175000</v>
      </c>
      <c r="E439">
        <v>149</v>
      </c>
      <c r="F439" s="12">
        <v>151.78380372638495</v>
      </c>
    </row>
    <row r="440" spans="1:6">
      <c r="A440">
        <v>22</v>
      </c>
      <c r="B440">
        <v>-89.576999999999998</v>
      </c>
      <c r="C440">
        <v>887</v>
      </c>
      <c r="D440">
        <v>175000</v>
      </c>
      <c r="E440">
        <v>120</v>
      </c>
      <c r="F440" s="12">
        <v>121.57191330165479</v>
      </c>
    </row>
    <row r="441" spans="1:6">
      <c r="A441">
        <v>23</v>
      </c>
      <c r="B441">
        <v>-89.457999999999998</v>
      </c>
      <c r="C441">
        <v>887</v>
      </c>
      <c r="D441">
        <v>175000</v>
      </c>
      <c r="E441">
        <v>115</v>
      </c>
      <c r="F441" s="12">
        <v>104.55194107753751</v>
      </c>
    </row>
    <row r="442" spans="1:6">
      <c r="A442">
        <v>24</v>
      </c>
      <c r="B442">
        <v>-89.341999999999999</v>
      </c>
      <c r="C442">
        <v>887</v>
      </c>
      <c r="D442">
        <v>175000</v>
      </c>
      <c r="E442">
        <v>113</v>
      </c>
      <c r="F442" s="12">
        <v>97.230381701530135</v>
      </c>
    </row>
    <row r="443" spans="1:6">
      <c r="A443">
        <v>25</v>
      </c>
      <c r="B443">
        <v>-89.234999999999999</v>
      </c>
      <c r="C443">
        <v>887</v>
      </c>
      <c r="D443">
        <v>175000</v>
      </c>
      <c r="E443">
        <v>114</v>
      </c>
      <c r="F443" s="12">
        <v>94.808332080957342</v>
      </c>
    </row>
    <row r="444" spans="1:6">
      <c r="A444">
        <v>26</v>
      </c>
      <c r="B444">
        <v>-89.13</v>
      </c>
      <c r="C444">
        <v>887</v>
      </c>
      <c r="D444">
        <v>175000</v>
      </c>
      <c r="E444">
        <v>101</v>
      </c>
      <c r="F444" s="12">
        <v>94.300184279193573</v>
      </c>
    </row>
    <row r="445" spans="1:6">
      <c r="A445">
        <v>27</v>
      </c>
      <c r="B445">
        <v>-89.016000000000005</v>
      </c>
      <c r="C445">
        <v>887</v>
      </c>
      <c r="D445">
        <v>175000</v>
      </c>
      <c r="E445">
        <v>99</v>
      </c>
      <c r="F445" s="12">
        <v>94.593504080019457</v>
      </c>
    </row>
    <row r="446" spans="1:6">
      <c r="A446">
        <v>28</v>
      </c>
      <c r="B446">
        <v>-88.896000000000001</v>
      </c>
      <c r="C446">
        <v>887</v>
      </c>
      <c r="D446">
        <v>175000</v>
      </c>
      <c r="E446">
        <v>82</v>
      </c>
      <c r="F446" s="12">
        <v>95.224013379520471</v>
      </c>
    </row>
    <row r="447" spans="1:6">
      <c r="A447">
        <v>29</v>
      </c>
      <c r="B447">
        <v>-88.790999999999997</v>
      </c>
      <c r="C447">
        <v>887</v>
      </c>
      <c r="D447">
        <v>175000</v>
      </c>
      <c r="E447">
        <v>101</v>
      </c>
      <c r="F447" s="12">
        <v>95.853441671526582</v>
      </c>
    </row>
    <row r="448" spans="1:6">
      <c r="A448">
        <v>30</v>
      </c>
      <c r="B448">
        <v>-88.671999999999997</v>
      </c>
      <c r="C448">
        <v>887</v>
      </c>
      <c r="D448">
        <v>175000</v>
      </c>
      <c r="E448">
        <v>107</v>
      </c>
      <c r="F448" s="12">
        <v>96.58821773624868</v>
      </c>
    </row>
    <row r="449" spans="1:6">
      <c r="A449">
        <v>31</v>
      </c>
      <c r="B449">
        <v>-88.56</v>
      </c>
      <c r="C449">
        <v>887</v>
      </c>
      <c r="D449">
        <v>175000</v>
      </c>
      <c r="E449">
        <v>77</v>
      </c>
      <c r="F449" s="12">
        <v>97.284425865729645</v>
      </c>
    </row>
    <row r="450" spans="1:6">
      <c r="A450">
        <v>32</v>
      </c>
      <c r="B450">
        <v>-88.451999999999998</v>
      </c>
      <c r="C450">
        <v>887</v>
      </c>
      <c r="D450">
        <v>175000</v>
      </c>
      <c r="E450">
        <v>83</v>
      </c>
      <c r="F450" s="12">
        <v>97.956564109418551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233</v>
      </c>
      <c r="B468" t="s">
        <v>212</v>
      </c>
      <c r="C468" t="s">
        <v>215</v>
      </c>
      <c r="D468" t="s">
        <v>232</v>
      </c>
      <c r="E468" t="s">
        <v>231</v>
      </c>
      <c r="F468" t="s">
        <v>266</v>
      </c>
    </row>
    <row r="469" spans="1:10">
      <c r="A469">
        <v>1</v>
      </c>
      <c r="B469">
        <v>-91.947999999999993</v>
      </c>
      <c r="C469">
        <v>884</v>
      </c>
      <c r="D469">
        <v>175000</v>
      </c>
      <c r="E469">
        <v>59</v>
      </c>
      <c r="F469" s="12">
        <v>68.32937642459828</v>
      </c>
      <c r="J469" t="s">
        <v>286</v>
      </c>
    </row>
    <row r="470" spans="1:10">
      <c r="A470">
        <v>2</v>
      </c>
      <c r="B470">
        <v>-91.838999999999999</v>
      </c>
      <c r="C470">
        <v>884</v>
      </c>
      <c r="D470">
        <v>175000</v>
      </c>
      <c r="E470">
        <v>65</v>
      </c>
      <c r="F470" s="12">
        <v>69.093589405489809</v>
      </c>
    </row>
    <row r="471" spans="1:10">
      <c r="A471">
        <v>3</v>
      </c>
      <c r="B471">
        <v>-91.724000000000004</v>
      </c>
      <c r="C471">
        <v>884</v>
      </c>
      <c r="D471">
        <v>175000</v>
      </c>
      <c r="E471">
        <v>69</v>
      </c>
      <c r="F471" s="12">
        <v>69.908074037058739</v>
      </c>
    </row>
    <row r="472" spans="1:10">
      <c r="A472">
        <v>4</v>
      </c>
      <c r="B472">
        <v>-91.611999999999995</v>
      </c>
      <c r="C472">
        <v>884</v>
      </c>
      <c r="D472">
        <v>175000</v>
      </c>
      <c r="E472">
        <v>60</v>
      </c>
      <c r="F472" s="12">
        <v>70.733525130039013</v>
      </c>
    </row>
    <row r="473" spans="1:10">
      <c r="A473">
        <v>5</v>
      </c>
      <c r="B473">
        <v>-91.5</v>
      </c>
      <c r="C473">
        <v>884</v>
      </c>
      <c r="D473">
        <v>175000</v>
      </c>
      <c r="E473">
        <v>74</v>
      </c>
      <c r="F473" s="12">
        <v>71.670952582097712</v>
      </c>
    </row>
    <row r="474" spans="1:10">
      <c r="A474">
        <v>6</v>
      </c>
      <c r="B474">
        <v>-91.394000000000005</v>
      </c>
      <c r="C474">
        <v>884</v>
      </c>
      <c r="D474">
        <v>175000</v>
      </c>
      <c r="E474">
        <v>97</v>
      </c>
      <c r="F474" s="12">
        <v>72.867438116159732</v>
      </c>
    </row>
    <row r="475" spans="1:10">
      <c r="A475">
        <v>7</v>
      </c>
      <c r="B475">
        <v>-91.281000000000006</v>
      </c>
      <c r="C475">
        <v>884</v>
      </c>
      <c r="D475">
        <v>175000</v>
      </c>
      <c r="E475">
        <v>80</v>
      </c>
      <c r="F475" s="12">
        <v>75.024800784933134</v>
      </c>
    </row>
    <row r="476" spans="1:10">
      <c r="A476">
        <v>8</v>
      </c>
      <c r="B476">
        <v>-91.165000000000006</v>
      </c>
      <c r="C476">
        <v>884</v>
      </c>
      <c r="D476">
        <v>175000</v>
      </c>
      <c r="E476">
        <v>78</v>
      </c>
      <c r="F476" s="12">
        <v>79.46919776721839</v>
      </c>
    </row>
    <row r="477" spans="1:10">
      <c r="A477">
        <v>9</v>
      </c>
      <c r="B477">
        <v>-91.049000000000007</v>
      </c>
      <c r="C477">
        <v>884</v>
      </c>
      <c r="D477">
        <v>175000</v>
      </c>
      <c r="E477">
        <v>85</v>
      </c>
      <c r="F477" s="12">
        <v>88.580625931818204</v>
      </c>
    </row>
    <row r="478" spans="1:10">
      <c r="A478">
        <v>10</v>
      </c>
      <c r="B478">
        <v>-90.933999999999997</v>
      </c>
      <c r="C478">
        <v>884</v>
      </c>
      <c r="D478">
        <v>175000</v>
      </c>
      <c r="E478">
        <v>119</v>
      </c>
      <c r="F478" s="12">
        <v>105.67229827429352</v>
      </c>
    </row>
    <row r="479" spans="1:10">
      <c r="A479">
        <v>11</v>
      </c>
      <c r="B479">
        <v>-90.823999999999998</v>
      </c>
      <c r="C479">
        <v>884</v>
      </c>
      <c r="D479">
        <v>175000</v>
      </c>
      <c r="E479">
        <v>146</v>
      </c>
      <c r="F479" s="12">
        <v>132.77933123953329</v>
      </c>
    </row>
    <row r="480" spans="1:10">
      <c r="A480">
        <v>12</v>
      </c>
      <c r="B480">
        <v>-90.709000000000003</v>
      </c>
      <c r="C480">
        <v>884</v>
      </c>
      <c r="D480">
        <v>175000</v>
      </c>
      <c r="E480">
        <v>155</v>
      </c>
      <c r="F480" s="12">
        <v>173.75743515676561</v>
      </c>
    </row>
    <row r="481" spans="1:6">
      <c r="A481">
        <v>13</v>
      </c>
      <c r="B481">
        <v>-90.594999999999999</v>
      </c>
      <c r="C481">
        <v>884</v>
      </c>
      <c r="D481">
        <v>175000</v>
      </c>
      <c r="E481">
        <v>210</v>
      </c>
      <c r="F481" s="12">
        <v>223.95241964879233</v>
      </c>
    </row>
    <row r="482" spans="1:6">
      <c r="A482">
        <v>14</v>
      </c>
      <c r="B482">
        <v>-90.486999999999995</v>
      </c>
      <c r="C482">
        <v>884</v>
      </c>
      <c r="D482">
        <v>175000</v>
      </c>
      <c r="E482">
        <v>282</v>
      </c>
      <c r="F482" s="12">
        <v>272.15624275569206</v>
      </c>
    </row>
    <row r="483" spans="1:6">
      <c r="A483">
        <v>15</v>
      </c>
      <c r="B483">
        <v>-90.372</v>
      </c>
      <c r="C483">
        <v>884</v>
      </c>
      <c r="D483">
        <v>175000</v>
      </c>
      <c r="E483">
        <v>323</v>
      </c>
      <c r="F483" s="12">
        <v>311.63774371326912</v>
      </c>
    </row>
    <row r="484" spans="1:6">
      <c r="A484">
        <v>16</v>
      </c>
      <c r="B484">
        <v>-90.256</v>
      </c>
      <c r="C484">
        <v>884</v>
      </c>
      <c r="D484">
        <v>175000</v>
      </c>
      <c r="E484">
        <v>321</v>
      </c>
      <c r="F484" s="12">
        <v>327.11520813728833</v>
      </c>
    </row>
    <row r="485" spans="1:6">
      <c r="A485">
        <v>17</v>
      </c>
      <c r="B485">
        <v>-90.14</v>
      </c>
      <c r="C485">
        <v>884</v>
      </c>
      <c r="D485">
        <v>175000</v>
      </c>
      <c r="E485">
        <v>324</v>
      </c>
      <c r="F485" s="12">
        <v>313.12846743484602</v>
      </c>
    </row>
    <row r="486" spans="1:6">
      <c r="A486">
        <v>18</v>
      </c>
      <c r="B486">
        <v>-90.025000000000006</v>
      </c>
      <c r="C486">
        <v>884</v>
      </c>
      <c r="D486">
        <v>175000</v>
      </c>
      <c r="E486">
        <v>291</v>
      </c>
      <c r="F486" s="12">
        <v>275.16845545742552</v>
      </c>
    </row>
    <row r="487" spans="1:6">
      <c r="A487">
        <v>19</v>
      </c>
      <c r="B487">
        <v>-89.918999999999997</v>
      </c>
      <c r="C487">
        <v>884</v>
      </c>
      <c r="D487">
        <v>175000</v>
      </c>
      <c r="E487">
        <v>211</v>
      </c>
      <c r="F487" s="12">
        <v>229.34273042443385</v>
      </c>
    </row>
    <row r="488" spans="1:6">
      <c r="A488">
        <v>20</v>
      </c>
      <c r="B488">
        <v>-89.805999999999997</v>
      </c>
      <c r="C488">
        <v>884</v>
      </c>
      <c r="D488">
        <v>175000</v>
      </c>
      <c r="E488">
        <v>172</v>
      </c>
      <c r="F488" s="12">
        <v>181.06120860033988</v>
      </c>
    </row>
    <row r="489" spans="1:6">
      <c r="A489">
        <v>21</v>
      </c>
      <c r="B489">
        <v>-89.691000000000003</v>
      </c>
      <c r="C489">
        <v>884</v>
      </c>
      <c r="D489">
        <v>175000</v>
      </c>
      <c r="E489">
        <v>142</v>
      </c>
      <c r="F489" s="12">
        <v>141.42853974843351</v>
      </c>
    </row>
    <row r="490" spans="1:6">
      <c r="A490">
        <v>22</v>
      </c>
      <c r="B490">
        <v>-89.576999999999998</v>
      </c>
      <c r="C490">
        <v>884</v>
      </c>
      <c r="D490">
        <v>175000</v>
      </c>
      <c r="E490">
        <v>117</v>
      </c>
      <c r="F490" s="12">
        <v>114.8736862029055</v>
      </c>
    </row>
    <row r="491" spans="1:6">
      <c r="A491">
        <v>23</v>
      </c>
      <c r="B491">
        <v>-89.457999999999998</v>
      </c>
      <c r="C491">
        <v>884</v>
      </c>
      <c r="D491">
        <v>175000</v>
      </c>
      <c r="E491">
        <v>106</v>
      </c>
      <c r="F491" s="12">
        <v>99.153607444410767</v>
      </c>
    </row>
    <row r="492" spans="1:6">
      <c r="A492">
        <v>24</v>
      </c>
      <c r="B492">
        <v>-89.341999999999999</v>
      </c>
      <c r="C492">
        <v>884</v>
      </c>
      <c r="D492">
        <v>175000</v>
      </c>
      <c r="E492">
        <v>108</v>
      </c>
      <c r="F492" s="12">
        <v>91.959810730022426</v>
      </c>
    </row>
    <row r="493" spans="1:6">
      <c r="A493">
        <v>25</v>
      </c>
      <c r="B493">
        <v>-89.234999999999999</v>
      </c>
      <c r="C493">
        <v>884</v>
      </c>
      <c r="D493">
        <v>175000</v>
      </c>
      <c r="E493">
        <v>96</v>
      </c>
      <c r="F493" s="12">
        <v>89.396863141434338</v>
      </c>
    </row>
    <row r="494" spans="1:6">
      <c r="A494">
        <v>26</v>
      </c>
      <c r="B494">
        <v>-89.13</v>
      </c>
      <c r="C494">
        <v>884</v>
      </c>
      <c r="D494">
        <v>175000</v>
      </c>
      <c r="E494">
        <v>97</v>
      </c>
      <c r="F494" s="12">
        <v>88.780530268399374</v>
      </c>
    </row>
    <row r="495" spans="1:6">
      <c r="A495">
        <v>27</v>
      </c>
      <c r="B495">
        <v>-89.016000000000005</v>
      </c>
      <c r="C495">
        <v>884</v>
      </c>
      <c r="D495">
        <v>175000</v>
      </c>
      <c r="E495">
        <v>88</v>
      </c>
      <c r="F495" s="12">
        <v>89.046842986256635</v>
      </c>
    </row>
    <row r="496" spans="1:6">
      <c r="A496">
        <v>28</v>
      </c>
      <c r="B496">
        <v>-88.896000000000001</v>
      </c>
      <c r="C496">
        <v>884</v>
      </c>
      <c r="D496">
        <v>175000</v>
      </c>
      <c r="E496">
        <v>110</v>
      </c>
      <c r="F496" s="12">
        <v>89.720041301010284</v>
      </c>
    </row>
    <row r="497" spans="1:6">
      <c r="A497">
        <v>29</v>
      </c>
      <c r="B497">
        <v>-88.790999999999997</v>
      </c>
      <c r="C497">
        <v>884</v>
      </c>
      <c r="D497">
        <v>175000</v>
      </c>
      <c r="E497">
        <v>98</v>
      </c>
      <c r="F497" s="12">
        <v>90.415269865100029</v>
      </c>
    </row>
    <row r="498" spans="1:6">
      <c r="A498">
        <v>30</v>
      </c>
      <c r="B498">
        <v>-88.671999999999997</v>
      </c>
      <c r="C498">
        <v>884</v>
      </c>
      <c r="D498">
        <v>175000</v>
      </c>
      <c r="E498">
        <v>89</v>
      </c>
      <c r="F498" s="12">
        <v>91.236354135452217</v>
      </c>
    </row>
    <row r="499" spans="1:6">
      <c r="A499">
        <v>31</v>
      </c>
      <c r="B499">
        <v>-88.56</v>
      </c>
      <c r="C499">
        <v>884</v>
      </c>
      <c r="D499">
        <v>175000</v>
      </c>
      <c r="E499">
        <v>71</v>
      </c>
      <c r="F499" s="12">
        <v>92.017337264511127</v>
      </c>
    </row>
    <row r="500" spans="1:6">
      <c r="A500">
        <v>32</v>
      </c>
      <c r="B500">
        <v>-88.451999999999998</v>
      </c>
      <c r="C500">
        <v>884</v>
      </c>
      <c r="D500">
        <v>175000</v>
      </c>
      <c r="E500">
        <v>77</v>
      </c>
      <c r="F500" s="12">
        <v>92.772050399111521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233</v>
      </c>
      <c r="B518" t="s">
        <v>212</v>
      </c>
      <c r="C518" t="s">
        <v>215</v>
      </c>
      <c r="D518" t="s">
        <v>232</v>
      </c>
      <c r="E518" t="s">
        <v>231</v>
      </c>
      <c r="F518" t="s">
        <v>266</v>
      </c>
    </row>
    <row r="519" spans="1:10">
      <c r="A519">
        <v>1</v>
      </c>
      <c r="B519">
        <v>-91.947999999999993</v>
      </c>
      <c r="C519">
        <v>884</v>
      </c>
      <c r="D519">
        <v>175000</v>
      </c>
      <c r="E519">
        <v>83</v>
      </c>
      <c r="F519" s="12">
        <v>71.532273389931277</v>
      </c>
      <c r="J519" t="s">
        <v>287</v>
      </c>
    </row>
    <row r="520" spans="1:10">
      <c r="A520">
        <v>2</v>
      </c>
      <c r="B520">
        <v>-91.838999999999999</v>
      </c>
      <c r="C520">
        <v>884</v>
      </c>
      <c r="D520">
        <v>175000</v>
      </c>
      <c r="E520">
        <v>55</v>
      </c>
      <c r="F520" s="12">
        <v>72.211885515849829</v>
      </c>
    </row>
    <row r="521" spans="1:10">
      <c r="A521">
        <v>3</v>
      </c>
      <c r="B521">
        <v>-91.724000000000004</v>
      </c>
      <c r="C521">
        <v>884</v>
      </c>
      <c r="D521">
        <v>175000</v>
      </c>
      <c r="E521">
        <v>56</v>
      </c>
      <c r="F521" s="12">
        <v>72.937394647947443</v>
      </c>
    </row>
    <row r="522" spans="1:10">
      <c r="A522">
        <v>4</v>
      </c>
      <c r="B522">
        <v>-91.611999999999995</v>
      </c>
      <c r="C522">
        <v>884</v>
      </c>
      <c r="D522">
        <v>175000</v>
      </c>
      <c r="E522">
        <v>79</v>
      </c>
      <c r="F522" s="12">
        <v>73.676412485304439</v>
      </c>
    </row>
    <row r="523" spans="1:10">
      <c r="A523">
        <v>5</v>
      </c>
      <c r="B523">
        <v>-91.5</v>
      </c>
      <c r="C523">
        <v>884</v>
      </c>
      <c r="D523">
        <v>175000</v>
      </c>
      <c r="E523">
        <v>73</v>
      </c>
      <c r="F523" s="12">
        <v>74.5255284857123</v>
      </c>
    </row>
    <row r="524" spans="1:10">
      <c r="A524">
        <v>6</v>
      </c>
      <c r="B524">
        <v>-91.394000000000005</v>
      </c>
      <c r="C524">
        <v>884</v>
      </c>
      <c r="D524">
        <v>175000</v>
      </c>
      <c r="E524">
        <v>94</v>
      </c>
      <c r="F524" s="12">
        <v>75.627267387974285</v>
      </c>
    </row>
    <row r="525" spans="1:10">
      <c r="A525">
        <v>7</v>
      </c>
      <c r="B525">
        <v>-91.281000000000006</v>
      </c>
      <c r="C525">
        <v>884</v>
      </c>
      <c r="D525">
        <v>175000</v>
      </c>
      <c r="E525">
        <v>93</v>
      </c>
      <c r="F525" s="12">
        <v>77.637556387471847</v>
      </c>
    </row>
    <row r="526" spans="1:10">
      <c r="A526">
        <v>8</v>
      </c>
      <c r="B526">
        <v>-91.165000000000006</v>
      </c>
      <c r="C526">
        <v>884</v>
      </c>
      <c r="D526">
        <v>175000</v>
      </c>
      <c r="E526">
        <v>85</v>
      </c>
      <c r="F526" s="12">
        <v>81.785876856739009</v>
      </c>
    </row>
    <row r="527" spans="1:10">
      <c r="A527">
        <v>9</v>
      </c>
      <c r="B527">
        <v>-91.049000000000007</v>
      </c>
      <c r="C527">
        <v>884</v>
      </c>
      <c r="D527">
        <v>175000</v>
      </c>
      <c r="E527">
        <v>84</v>
      </c>
      <c r="F527" s="12">
        <v>90.254543653461127</v>
      </c>
    </row>
    <row r="528" spans="1:10">
      <c r="A528">
        <v>10</v>
      </c>
      <c r="B528">
        <v>-90.933999999999997</v>
      </c>
      <c r="C528">
        <v>884</v>
      </c>
      <c r="D528">
        <v>175000</v>
      </c>
      <c r="E528">
        <v>116</v>
      </c>
      <c r="F528" s="12">
        <v>106.07090801826341</v>
      </c>
    </row>
    <row r="529" spans="1:6">
      <c r="A529">
        <v>11</v>
      </c>
      <c r="B529">
        <v>-90.823999999999998</v>
      </c>
      <c r="C529">
        <v>884</v>
      </c>
      <c r="D529">
        <v>175000</v>
      </c>
      <c r="E529">
        <v>149</v>
      </c>
      <c r="F529" s="12">
        <v>131.11115919609296</v>
      </c>
    </row>
    <row r="530" spans="1:6">
      <c r="A530">
        <v>12</v>
      </c>
      <c r="B530">
        <v>-90.709000000000003</v>
      </c>
      <c r="C530">
        <v>884</v>
      </c>
      <c r="D530">
        <v>175000</v>
      </c>
      <c r="E530">
        <v>163</v>
      </c>
      <c r="F530" s="12">
        <v>169.04665502514618</v>
      </c>
    </row>
    <row r="531" spans="1:6">
      <c r="A531">
        <v>13</v>
      </c>
      <c r="B531">
        <v>-90.594999999999999</v>
      </c>
      <c r="C531">
        <v>884</v>
      </c>
      <c r="D531">
        <v>175000</v>
      </c>
      <c r="E531">
        <v>186</v>
      </c>
      <c r="F531" s="12">
        <v>215.87045192922886</v>
      </c>
    </row>
    <row r="532" spans="1:6">
      <c r="A532">
        <v>14</v>
      </c>
      <c r="B532">
        <v>-90.486999999999995</v>
      </c>
      <c r="C532">
        <v>884</v>
      </c>
      <c r="D532">
        <v>175000</v>
      </c>
      <c r="E532">
        <v>267</v>
      </c>
      <c r="F532" s="12">
        <v>261.5383950649408</v>
      </c>
    </row>
    <row r="533" spans="1:6">
      <c r="A533">
        <v>15</v>
      </c>
      <c r="B533">
        <v>-90.372</v>
      </c>
      <c r="C533">
        <v>884</v>
      </c>
      <c r="D533">
        <v>175000</v>
      </c>
      <c r="E533">
        <v>313</v>
      </c>
      <c r="F533" s="12">
        <v>300.20711605735585</v>
      </c>
    </row>
    <row r="534" spans="1:6">
      <c r="A534">
        <v>16</v>
      </c>
      <c r="B534">
        <v>-90.256</v>
      </c>
      <c r="C534">
        <v>884</v>
      </c>
      <c r="D534">
        <v>175000</v>
      </c>
      <c r="E534">
        <v>336</v>
      </c>
      <c r="F534" s="12">
        <v>317.48540113100535</v>
      </c>
    </row>
    <row r="535" spans="1:6">
      <c r="A535">
        <v>17</v>
      </c>
      <c r="B535">
        <v>-90.14</v>
      </c>
      <c r="C535">
        <v>884</v>
      </c>
      <c r="D535">
        <v>175000</v>
      </c>
      <c r="E535">
        <v>296</v>
      </c>
      <c r="F535" s="12">
        <v>307.44961659631321</v>
      </c>
    </row>
    <row r="536" spans="1:6">
      <c r="A536">
        <v>18</v>
      </c>
      <c r="B536">
        <v>-90.025000000000006</v>
      </c>
      <c r="C536">
        <v>884</v>
      </c>
      <c r="D536">
        <v>175000</v>
      </c>
      <c r="E536">
        <v>271</v>
      </c>
      <c r="F536" s="12">
        <v>274.08333673117005</v>
      </c>
    </row>
    <row r="537" spans="1:6">
      <c r="A537">
        <v>19</v>
      </c>
      <c r="B537">
        <v>-89.918999999999997</v>
      </c>
      <c r="C537">
        <v>884</v>
      </c>
      <c r="D537">
        <v>175000</v>
      </c>
      <c r="E537">
        <v>257</v>
      </c>
      <c r="F537" s="12">
        <v>231.7210468506818</v>
      </c>
    </row>
    <row r="538" spans="1:6">
      <c r="A538">
        <v>20</v>
      </c>
      <c r="B538">
        <v>-89.805999999999997</v>
      </c>
      <c r="C538">
        <v>884</v>
      </c>
      <c r="D538">
        <v>175000</v>
      </c>
      <c r="E538">
        <v>177</v>
      </c>
      <c r="F538" s="12">
        <v>185.48903790884125</v>
      </c>
    </row>
    <row r="539" spans="1:6">
      <c r="A539">
        <v>21</v>
      </c>
      <c r="B539">
        <v>-89.691000000000003</v>
      </c>
      <c r="C539">
        <v>884</v>
      </c>
      <c r="D539">
        <v>175000</v>
      </c>
      <c r="E539">
        <v>119</v>
      </c>
      <c r="F539" s="12">
        <v>146.22847255464691</v>
      </c>
    </row>
    <row r="540" spans="1:6">
      <c r="A540">
        <v>22</v>
      </c>
      <c r="B540">
        <v>-89.576999999999998</v>
      </c>
      <c r="C540">
        <v>884</v>
      </c>
      <c r="D540">
        <v>175000</v>
      </c>
      <c r="E540">
        <v>130</v>
      </c>
      <c r="F540" s="12">
        <v>118.97380681223299</v>
      </c>
    </row>
    <row r="541" spans="1:6">
      <c r="A541">
        <v>23</v>
      </c>
      <c r="B541">
        <v>-89.457999999999998</v>
      </c>
      <c r="C541">
        <v>884</v>
      </c>
      <c r="D541">
        <v>175000</v>
      </c>
      <c r="E541">
        <v>122</v>
      </c>
      <c r="F541" s="12">
        <v>102.17583173324826</v>
      </c>
    </row>
    <row r="542" spans="1:6">
      <c r="A542">
        <v>24</v>
      </c>
      <c r="B542">
        <v>-89.341999999999999</v>
      </c>
      <c r="C542">
        <v>884</v>
      </c>
      <c r="D542">
        <v>175000</v>
      </c>
      <c r="E542">
        <v>104</v>
      </c>
      <c r="F542" s="12">
        <v>94.080881292559113</v>
      </c>
    </row>
    <row r="543" spans="1:6">
      <c r="A543">
        <v>25</v>
      </c>
      <c r="B543">
        <v>-89.234999999999999</v>
      </c>
      <c r="C543">
        <v>884</v>
      </c>
      <c r="D543">
        <v>175000</v>
      </c>
      <c r="E543">
        <v>97</v>
      </c>
      <c r="F543" s="12">
        <v>90.952004759585151</v>
      </c>
    </row>
    <row r="544" spans="1:6">
      <c r="A544">
        <v>26</v>
      </c>
      <c r="B544">
        <v>-89.13</v>
      </c>
      <c r="C544">
        <v>884</v>
      </c>
      <c r="D544">
        <v>175000</v>
      </c>
      <c r="E544">
        <v>99</v>
      </c>
      <c r="F544" s="12">
        <v>89.994159389724075</v>
      </c>
    </row>
    <row r="545" spans="1:6">
      <c r="A545">
        <v>27</v>
      </c>
      <c r="B545">
        <v>-89.016000000000005</v>
      </c>
      <c r="C545">
        <v>884</v>
      </c>
      <c r="D545">
        <v>175000</v>
      </c>
      <c r="E545">
        <v>102</v>
      </c>
      <c r="F545" s="12">
        <v>90.041809084836501</v>
      </c>
    </row>
    <row r="546" spans="1:6">
      <c r="A546">
        <v>28</v>
      </c>
      <c r="B546">
        <v>-88.896000000000001</v>
      </c>
      <c r="C546">
        <v>884</v>
      </c>
      <c r="D546">
        <v>175000</v>
      </c>
      <c r="E546">
        <v>89</v>
      </c>
      <c r="F546" s="12">
        <v>90.57068193700168</v>
      </c>
    </row>
    <row r="547" spans="1:6">
      <c r="A547">
        <v>29</v>
      </c>
      <c r="B547">
        <v>-88.790999999999997</v>
      </c>
      <c r="C547">
        <v>884</v>
      </c>
      <c r="D547">
        <v>175000</v>
      </c>
      <c r="E547">
        <v>79</v>
      </c>
      <c r="F547" s="12">
        <v>91.169572437135727</v>
      </c>
    </row>
    <row r="548" spans="1:6">
      <c r="A548">
        <v>30</v>
      </c>
      <c r="B548">
        <v>-88.671999999999997</v>
      </c>
      <c r="C548">
        <v>884</v>
      </c>
      <c r="D548">
        <v>175000</v>
      </c>
      <c r="E548">
        <v>90</v>
      </c>
      <c r="F548" s="12">
        <v>91.893189331383496</v>
      </c>
    </row>
    <row r="549" spans="1:6">
      <c r="A549">
        <v>31</v>
      </c>
      <c r="B549">
        <v>-88.56</v>
      </c>
      <c r="C549">
        <v>884</v>
      </c>
      <c r="D549">
        <v>175000</v>
      </c>
      <c r="E549">
        <v>87</v>
      </c>
      <c r="F549" s="12">
        <v>92.585952427147177</v>
      </c>
    </row>
    <row r="550" spans="1:6">
      <c r="A550">
        <v>32</v>
      </c>
      <c r="B550">
        <v>-88.451999999999998</v>
      </c>
      <c r="C550">
        <v>884</v>
      </c>
      <c r="D550">
        <v>175000</v>
      </c>
      <c r="E550">
        <v>81</v>
      </c>
      <c r="F550" s="12">
        <v>93.256434447465821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233</v>
      </c>
      <c r="B568" t="s">
        <v>212</v>
      </c>
      <c r="C568" t="s">
        <v>215</v>
      </c>
      <c r="D568" t="s">
        <v>232</v>
      </c>
      <c r="E568" t="s">
        <v>231</v>
      </c>
      <c r="F568" t="s">
        <v>266</v>
      </c>
    </row>
    <row r="569" spans="1:10">
      <c r="A569">
        <v>1</v>
      </c>
      <c r="B569">
        <v>-91.947999999999993</v>
      </c>
      <c r="C569">
        <v>886</v>
      </c>
      <c r="D569">
        <v>175000</v>
      </c>
      <c r="E569">
        <v>61</v>
      </c>
      <c r="F569" s="12">
        <v>68.438760520542431</v>
      </c>
      <c r="J569" t="s">
        <v>288</v>
      </c>
    </row>
    <row r="570" spans="1:10">
      <c r="A570">
        <v>2</v>
      </c>
      <c r="B570">
        <v>-91.838999999999999</v>
      </c>
      <c r="C570">
        <v>886</v>
      </c>
      <c r="D570">
        <v>175000</v>
      </c>
      <c r="E570">
        <v>53</v>
      </c>
      <c r="F570" s="12">
        <v>69.161409659735838</v>
      </c>
    </row>
    <row r="571" spans="1:10">
      <c r="A571">
        <v>3</v>
      </c>
      <c r="B571">
        <v>-91.724000000000004</v>
      </c>
      <c r="C571">
        <v>886</v>
      </c>
      <c r="D571">
        <v>175000</v>
      </c>
      <c r="E571">
        <v>69</v>
      </c>
      <c r="F571" s="12">
        <v>69.931399009969809</v>
      </c>
    </row>
    <row r="572" spans="1:10">
      <c r="A572">
        <v>4</v>
      </c>
      <c r="B572">
        <v>-91.611999999999995</v>
      </c>
      <c r="C572">
        <v>886</v>
      </c>
      <c r="D572">
        <v>175000</v>
      </c>
      <c r="E572">
        <v>79</v>
      </c>
      <c r="F572" s="12">
        <v>70.711327899291334</v>
      </c>
    </row>
    <row r="573" spans="1:10">
      <c r="A573">
        <v>5</v>
      </c>
      <c r="B573">
        <v>-91.5</v>
      </c>
      <c r="C573">
        <v>886</v>
      </c>
      <c r="D573">
        <v>175000</v>
      </c>
      <c r="E573">
        <v>66</v>
      </c>
      <c r="F573" s="12">
        <v>71.59684319194136</v>
      </c>
    </row>
    <row r="574" spans="1:10">
      <c r="A574">
        <v>6</v>
      </c>
      <c r="B574">
        <v>-91.394000000000005</v>
      </c>
      <c r="C574">
        <v>886</v>
      </c>
      <c r="D574">
        <v>175000</v>
      </c>
      <c r="E574">
        <v>89</v>
      </c>
      <c r="F574" s="12">
        <v>72.729913081072596</v>
      </c>
    </row>
    <row r="575" spans="1:10">
      <c r="A575">
        <v>7</v>
      </c>
      <c r="B575">
        <v>-91.281000000000006</v>
      </c>
      <c r="C575">
        <v>886</v>
      </c>
      <c r="D575">
        <v>175000</v>
      </c>
      <c r="E575">
        <v>94</v>
      </c>
      <c r="F575" s="12">
        <v>74.789139211062476</v>
      </c>
    </row>
    <row r="576" spans="1:10">
      <c r="A576">
        <v>8</v>
      </c>
      <c r="B576">
        <v>-91.165000000000006</v>
      </c>
      <c r="C576">
        <v>886</v>
      </c>
      <c r="D576">
        <v>175000</v>
      </c>
      <c r="E576">
        <v>83</v>
      </c>
      <c r="F576" s="12">
        <v>79.083470720962893</v>
      </c>
    </row>
    <row r="577" spans="1:6">
      <c r="A577">
        <v>9</v>
      </c>
      <c r="B577">
        <v>-91.049000000000007</v>
      </c>
      <c r="C577">
        <v>886</v>
      </c>
      <c r="D577">
        <v>175000</v>
      </c>
      <c r="E577">
        <v>91</v>
      </c>
      <c r="F577" s="12">
        <v>88.006072944930253</v>
      </c>
    </row>
    <row r="578" spans="1:6">
      <c r="A578">
        <v>10</v>
      </c>
      <c r="B578">
        <v>-90.933999999999997</v>
      </c>
      <c r="C578">
        <v>886</v>
      </c>
      <c r="D578">
        <v>175000</v>
      </c>
      <c r="E578">
        <v>114</v>
      </c>
      <c r="F578" s="12">
        <v>104.96945692768125</v>
      </c>
    </row>
    <row r="579" spans="1:6">
      <c r="A579">
        <v>11</v>
      </c>
      <c r="B579">
        <v>-90.823999999999998</v>
      </c>
      <c r="C579">
        <v>886</v>
      </c>
      <c r="D579">
        <v>175000</v>
      </c>
      <c r="E579">
        <v>128</v>
      </c>
      <c r="F579" s="12">
        <v>132.23210234768163</v>
      </c>
    </row>
    <row r="580" spans="1:6">
      <c r="A580">
        <v>12</v>
      </c>
      <c r="B580">
        <v>-90.709000000000003</v>
      </c>
      <c r="C580">
        <v>886</v>
      </c>
      <c r="D580">
        <v>175000</v>
      </c>
      <c r="E580">
        <v>162</v>
      </c>
      <c r="F580" s="12">
        <v>174.03141383745279</v>
      </c>
    </row>
    <row r="581" spans="1:6">
      <c r="A581">
        <v>13</v>
      </c>
      <c r="B581">
        <v>-90.594999999999999</v>
      </c>
      <c r="C581">
        <v>886</v>
      </c>
      <c r="D581">
        <v>175000</v>
      </c>
      <c r="E581">
        <v>225</v>
      </c>
      <c r="F581" s="12">
        <v>226.06241935175805</v>
      </c>
    </row>
    <row r="582" spans="1:6">
      <c r="A582">
        <v>14</v>
      </c>
      <c r="B582">
        <v>-90.486999999999995</v>
      </c>
      <c r="C582">
        <v>886</v>
      </c>
      <c r="D582">
        <v>175000</v>
      </c>
      <c r="E582">
        <v>282</v>
      </c>
      <c r="F582" s="12">
        <v>277.01234608376865</v>
      </c>
    </row>
    <row r="583" spans="1:6">
      <c r="A583">
        <v>15</v>
      </c>
      <c r="B583">
        <v>-90.372</v>
      </c>
      <c r="C583">
        <v>886</v>
      </c>
      <c r="D583">
        <v>175000</v>
      </c>
      <c r="E583">
        <v>324</v>
      </c>
      <c r="F583" s="12">
        <v>320.0521320312921</v>
      </c>
    </row>
    <row r="584" spans="1:6">
      <c r="A584">
        <v>16</v>
      </c>
      <c r="B584">
        <v>-90.256</v>
      </c>
      <c r="C584">
        <v>886</v>
      </c>
      <c r="D584">
        <v>175000</v>
      </c>
      <c r="E584">
        <v>329</v>
      </c>
      <c r="F584" s="12">
        <v>338.80270561691304</v>
      </c>
    </row>
    <row r="585" spans="1:6">
      <c r="A585">
        <v>17</v>
      </c>
      <c r="B585">
        <v>-90.14</v>
      </c>
      <c r="C585">
        <v>886</v>
      </c>
      <c r="D585">
        <v>175000</v>
      </c>
      <c r="E585">
        <v>355</v>
      </c>
      <c r="F585" s="12">
        <v>326.65632629185927</v>
      </c>
    </row>
    <row r="586" spans="1:6">
      <c r="A586">
        <v>18</v>
      </c>
      <c r="B586">
        <v>-90.025000000000006</v>
      </c>
      <c r="C586">
        <v>886</v>
      </c>
      <c r="D586">
        <v>175000</v>
      </c>
      <c r="E586">
        <v>269</v>
      </c>
      <c r="F586" s="12">
        <v>288.48069599405653</v>
      </c>
    </row>
    <row r="587" spans="1:6">
      <c r="A587">
        <v>19</v>
      </c>
      <c r="B587">
        <v>-89.918999999999997</v>
      </c>
      <c r="C587">
        <v>886</v>
      </c>
      <c r="D587">
        <v>175000</v>
      </c>
      <c r="E587">
        <v>260</v>
      </c>
      <c r="F587" s="12">
        <v>240.80265938294505</v>
      </c>
    </row>
    <row r="588" spans="1:6">
      <c r="A588">
        <v>20</v>
      </c>
      <c r="B588">
        <v>-89.805999999999997</v>
      </c>
      <c r="C588">
        <v>886</v>
      </c>
      <c r="D588">
        <v>175000</v>
      </c>
      <c r="E588">
        <v>177</v>
      </c>
      <c r="F588" s="12">
        <v>189.53299530154075</v>
      </c>
    </row>
    <row r="589" spans="1:6">
      <c r="A589">
        <v>21</v>
      </c>
      <c r="B589">
        <v>-89.691000000000003</v>
      </c>
      <c r="C589">
        <v>886</v>
      </c>
      <c r="D589">
        <v>175000</v>
      </c>
      <c r="E589">
        <v>138</v>
      </c>
      <c r="F589" s="12">
        <v>146.72771797065118</v>
      </c>
    </row>
    <row r="590" spans="1:6">
      <c r="A590">
        <v>22</v>
      </c>
      <c r="B590">
        <v>-89.576999999999998</v>
      </c>
      <c r="C590">
        <v>886</v>
      </c>
      <c r="D590">
        <v>175000</v>
      </c>
      <c r="E590">
        <v>121</v>
      </c>
      <c r="F590" s="12">
        <v>117.59324027877145</v>
      </c>
    </row>
    <row r="591" spans="1:6">
      <c r="A591">
        <v>23</v>
      </c>
      <c r="B591">
        <v>-89.457999999999998</v>
      </c>
      <c r="C591">
        <v>886</v>
      </c>
      <c r="D591">
        <v>175000</v>
      </c>
      <c r="E591">
        <v>102</v>
      </c>
      <c r="F591" s="12">
        <v>100.05399355881413</v>
      </c>
    </row>
    <row r="592" spans="1:6">
      <c r="A592">
        <v>24</v>
      </c>
      <c r="B592">
        <v>-89.341999999999999</v>
      </c>
      <c r="C592">
        <v>886</v>
      </c>
      <c r="D592">
        <v>175000</v>
      </c>
      <c r="E592">
        <v>117</v>
      </c>
      <c r="F592" s="12">
        <v>91.845718976541335</v>
      </c>
    </row>
    <row r="593" spans="1:6">
      <c r="A593">
        <v>25</v>
      </c>
      <c r="B593">
        <v>-89.234999999999999</v>
      </c>
      <c r="C593">
        <v>886</v>
      </c>
      <c r="D593">
        <v>175000</v>
      </c>
      <c r="E593">
        <v>90</v>
      </c>
      <c r="F593" s="12">
        <v>88.797292657846484</v>
      </c>
    </row>
    <row r="594" spans="1:6">
      <c r="A594">
        <v>26</v>
      </c>
      <c r="B594">
        <v>-89.13</v>
      </c>
      <c r="C594">
        <v>886</v>
      </c>
      <c r="D594">
        <v>175000</v>
      </c>
      <c r="E594">
        <v>100</v>
      </c>
      <c r="F594" s="12">
        <v>87.943158746039771</v>
      </c>
    </row>
    <row r="595" spans="1:6">
      <c r="A595">
        <v>27</v>
      </c>
      <c r="B595">
        <v>-89.016000000000005</v>
      </c>
      <c r="C595">
        <v>886</v>
      </c>
      <c r="D595">
        <v>175000</v>
      </c>
      <c r="E595">
        <v>79</v>
      </c>
      <c r="F595" s="12">
        <v>88.081869452197793</v>
      </c>
    </row>
    <row r="596" spans="1:6">
      <c r="A596">
        <v>28</v>
      </c>
      <c r="B596">
        <v>-88.896000000000001</v>
      </c>
      <c r="C596">
        <v>886</v>
      </c>
      <c r="D596">
        <v>175000</v>
      </c>
      <c r="E596">
        <v>82</v>
      </c>
      <c r="F596" s="12">
        <v>88.680994546045923</v>
      </c>
    </row>
    <row r="597" spans="1:6">
      <c r="A597">
        <v>29</v>
      </c>
      <c r="B597">
        <v>-88.790999999999997</v>
      </c>
      <c r="C597">
        <v>886</v>
      </c>
      <c r="D597">
        <v>175000</v>
      </c>
      <c r="E597">
        <v>81</v>
      </c>
      <c r="F597" s="12">
        <v>89.329165979276254</v>
      </c>
    </row>
    <row r="598" spans="1:6">
      <c r="A598">
        <v>30</v>
      </c>
      <c r="B598">
        <v>-88.671999999999997</v>
      </c>
      <c r="C598">
        <v>886</v>
      </c>
      <c r="D598">
        <v>175000</v>
      </c>
      <c r="E598">
        <v>87</v>
      </c>
      <c r="F598" s="12">
        <v>90.102923543823252</v>
      </c>
    </row>
    <row r="599" spans="1:6">
      <c r="A599">
        <v>31</v>
      </c>
      <c r="B599">
        <v>-88.56</v>
      </c>
      <c r="C599">
        <v>886</v>
      </c>
      <c r="D599">
        <v>175000</v>
      </c>
      <c r="E599">
        <v>89</v>
      </c>
      <c r="F599" s="12">
        <v>90.840955563550793</v>
      </c>
    </row>
    <row r="600" spans="1:6">
      <c r="A600">
        <v>32</v>
      </c>
      <c r="B600">
        <v>-88.451999999999998</v>
      </c>
      <c r="C600">
        <v>886</v>
      </c>
      <c r="D600">
        <v>175000</v>
      </c>
      <c r="E600">
        <v>91</v>
      </c>
      <c r="F600" s="12">
        <v>91.554588755025264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233</v>
      </c>
      <c r="B618" t="s">
        <v>212</v>
      </c>
      <c r="C618" t="s">
        <v>215</v>
      </c>
      <c r="D618" t="s">
        <v>232</v>
      </c>
      <c r="E618" t="s">
        <v>231</v>
      </c>
      <c r="F618" t="s">
        <v>266</v>
      </c>
    </row>
    <row r="619" spans="1:10">
      <c r="A619">
        <v>1</v>
      </c>
      <c r="B619">
        <v>-91.947999999999993</v>
      </c>
      <c r="C619">
        <v>886</v>
      </c>
      <c r="D619">
        <v>175000</v>
      </c>
      <c r="E619">
        <v>76</v>
      </c>
      <c r="F619" s="12">
        <v>73.994799636555712</v>
      </c>
      <c r="J619" t="s">
        <v>289</v>
      </c>
    </row>
    <row r="620" spans="1:10">
      <c r="A620">
        <v>2</v>
      </c>
      <c r="B620">
        <v>-91.838999999999999</v>
      </c>
      <c r="C620">
        <v>886</v>
      </c>
      <c r="D620">
        <v>175000</v>
      </c>
      <c r="E620">
        <v>67</v>
      </c>
      <c r="F620" s="12">
        <v>74.584923182059185</v>
      </c>
    </row>
    <row r="621" spans="1:10">
      <c r="A621">
        <v>3</v>
      </c>
      <c r="B621">
        <v>-91.724000000000004</v>
      </c>
      <c r="C621">
        <v>886</v>
      </c>
      <c r="D621">
        <v>175000</v>
      </c>
      <c r="E621">
        <v>52</v>
      </c>
      <c r="F621" s="12">
        <v>75.233652033594481</v>
      </c>
    </row>
    <row r="622" spans="1:10">
      <c r="A622">
        <v>4</v>
      </c>
      <c r="B622">
        <v>-91.611999999999995</v>
      </c>
      <c r="C622">
        <v>886</v>
      </c>
      <c r="D622">
        <v>175000</v>
      </c>
      <c r="E622">
        <v>81</v>
      </c>
      <c r="F622" s="12">
        <v>75.953654912515901</v>
      </c>
    </row>
    <row r="623" spans="1:10">
      <c r="A623">
        <v>5</v>
      </c>
      <c r="B623">
        <v>-91.5</v>
      </c>
      <c r="C623">
        <v>886</v>
      </c>
      <c r="D623">
        <v>175000</v>
      </c>
      <c r="E623">
        <v>75</v>
      </c>
      <c r="F623" s="12">
        <v>76.9403307578051</v>
      </c>
    </row>
    <row r="624" spans="1:10">
      <c r="A624">
        <v>6</v>
      </c>
      <c r="B624">
        <v>-91.394000000000005</v>
      </c>
      <c r="C624">
        <v>886</v>
      </c>
      <c r="D624">
        <v>175000</v>
      </c>
      <c r="E624">
        <v>93</v>
      </c>
      <c r="F624" s="12">
        <v>78.52469534973784</v>
      </c>
    </row>
    <row r="625" spans="1:6">
      <c r="A625">
        <v>7</v>
      </c>
      <c r="B625">
        <v>-91.281000000000006</v>
      </c>
      <c r="C625">
        <v>886</v>
      </c>
      <c r="D625">
        <v>175000</v>
      </c>
      <c r="E625">
        <v>96</v>
      </c>
      <c r="F625" s="12">
        <v>81.866892800194606</v>
      </c>
    </row>
    <row r="626" spans="1:6">
      <c r="A626">
        <v>8</v>
      </c>
      <c r="B626">
        <v>-91.165000000000006</v>
      </c>
      <c r="C626">
        <v>886</v>
      </c>
      <c r="D626">
        <v>175000</v>
      </c>
      <c r="E626">
        <v>105</v>
      </c>
      <c r="F626" s="12">
        <v>89.056930961800319</v>
      </c>
    </row>
    <row r="627" spans="1:6">
      <c r="A627">
        <v>9</v>
      </c>
      <c r="B627">
        <v>-91.049000000000007</v>
      </c>
      <c r="C627">
        <v>886</v>
      </c>
      <c r="D627">
        <v>175000</v>
      </c>
      <c r="E627">
        <v>107</v>
      </c>
      <c r="F627" s="12">
        <v>103.38826076078529</v>
      </c>
    </row>
    <row r="628" spans="1:6">
      <c r="A628">
        <v>10</v>
      </c>
      <c r="B628">
        <v>-90.933999999999997</v>
      </c>
      <c r="C628">
        <v>886</v>
      </c>
      <c r="D628">
        <v>175000</v>
      </c>
      <c r="E628">
        <v>151</v>
      </c>
      <c r="F628" s="12">
        <v>128.90786398299358</v>
      </c>
    </row>
    <row r="629" spans="1:6">
      <c r="A629">
        <v>11</v>
      </c>
      <c r="B629">
        <v>-90.823999999999998</v>
      </c>
      <c r="C629">
        <v>886</v>
      </c>
      <c r="D629">
        <v>175000</v>
      </c>
      <c r="E629">
        <v>198</v>
      </c>
      <c r="F629" s="12">
        <v>167.31769796599269</v>
      </c>
    </row>
    <row r="630" spans="1:6">
      <c r="A630">
        <v>12</v>
      </c>
      <c r="B630">
        <v>-90.709000000000003</v>
      </c>
      <c r="C630">
        <v>886</v>
      </c>
      <c r="D630">
        <v>175000</v>
      </c>
      <c r="E630">
        <v>210</v>
      </c>
      <c r="F630" s="12">
        <v>222.78232430768077</v>
      </c>
    </row>
    <row r="631" spans="1:6">
      <c r="A631">
        <v>13</v>
      </c>
      <c r="B631">
        <v>-90.594999999999999</v>
      </c>
      <c r="C631">
        <v>886</v>
      </c>
      <c r="D631">
        <v>175000</v>
      </c>
      <c r="E631">
        <v>251</v>
      </c>
      <c r="F631" s="12">
        <v>288.33910461849536</v>
      </c>
    </row>
    <row r="632" spans="1:6">
      <c r="A632">
        <v>14</v>
      </c>
      <c r="B632">
        <v>-90.486999999999995</v>
      </c>
      <c r="C632">
        <v>886</v>
      </c>
      <c r="D632">
        <v>175000</v>
      </c>
      <c r="E632">
        <v>331</v>
      </c>
      <c r="F632" s="12">
        <v>349.94491580054415</v>
      </c>
    </row>
    <row r="633" spans="1:6">
      <c r="A633">
        <v>15</v>
      </c>
      <c r="B633">
        <v>-90.372</v>
      </c>
      <c r="C633">
        <v>886</v>
      </c>
      <c r="D633">
        <v>175000</v>
      </c>
      <c r="E633">
        <v>396</v>
      </c>
      <c r="F633" s="12">
        <v>400.22766469404775</v>
      </c>
    </row>
    <row r="634" spans="1:6">
      <c r="A634">
        <v>16</v>
      </c>
      <c r="B634">
        <v>-90.256</v>
      </c>
      <c r="C634">
        <v>886</v>
      </c>
      <c r="D634">
        <v>175000</v>
      </c>
      <c r="E634">
        <v>439</v>
      </c>
      <c r="F634" s="12">
        <v>421.05735077054396</v>
      </c>
    </row>
    <row r="635" spans="1:6">
      <c r="A635">
        <v>17</v>
      </c>
      <c r="B635">
        <v>-90.14</v>
      </c>
      <c r="C635">
        <v>886</v>
      </c>
      <c r="D635">
        <v>175000</v>
      </c>
      <c r="E635">
        <v>427</v>
      </c>
      <c r="F635" s="12">
        <v>405.6457977704942</v>
      </c>
    </row>
    <row r="636" spans="1:6">
      <c r="A636">
        <v>18</v>
      </c>
      <c r="B636">
        <v>-90.025000000000006</v>
      </c>
      <c r="C636">
        <v>886</v>
      </c>
      <c r="D636">
        <v>175000</v>
      </c>
      <c r="E636">
        <v>377</v>
      </c>
      <c r="F636" s="12">
        <v>359.47947493369867</v>
      </c>
    </row>
    <row r="637" spans="1:6">
      <c r="A637">
        <v>19</v>
      </c>
      <c r="B637">
        <v>-89.918999999999997</v>
      </c>
      <c r="C637">
        <v>886</v>
      </c>
      <c r="D637">
        <v>175000</v>
      </c>
      <c r="E637">
        <v>318</v>
      </c>
      <c r="F637" s="12">
        <v>301.17963950344841</v>
      </c>
    </row>
    <row r="638" spans="1:6">
      <c r="A638">
        <v>20</v>
      </c>
      <c r="B638">
        <v>-89.805999999999997</v>
      </c>
      <c r="C638">
        <v>886</v>
      </c>
      <c r="D638">
        <v>175000</v>
      </c>
      <c r="E638">
        <v>227</v>
      </c>
      <c r="F638" s="12">
        <v>236.68885473442754</v>
      </c>
    </row>
    <row r="639" spans="1:6">
      <c r="A639">
        <v>21</v>
      </c>
      <c r="B639">
        <v>-89.691000000000003</v>
      </c>
      <c r="C639">
        <v>886</v>
      </c>
      <c r="D639">
        <v>175000</v>
      </c>
      <c r="E639">
        <v>173</v>
      </c>
      <c r="F639" s="12">
        <v>180.42407098947777</v>
      </c>
    </row>
    <row r="640" spans="1:6">
      <c r="A640">
        <v>22</v>
      </c>
      <c r="B640">
        <v>-89.576999999999998</v>
      </c>
      <c r="C640">
        <v>886</v>
      </c>
      <c r="D640">
        <v>175000</v>
      </c>
      <c r="E640">
        <v>117</v>
      </c>
      <c r="F640" s="12">
        <v>139.78658969378779</v>
      </c>
    </row>
    <row r="641" spans="1:6">
      <c r="A641">
        <v>23</v>
      </c>
      <c r="B641">
        <v>-89.457999999999998</v>
      </c>
      <c r="C641">
        <v>886</v>
      </c>
      <c r="D641">
        <v>175000</v>
      </c>
      <c r="E641">
        <v>112</v>
      </c>
      <c r="F641" s="12">
        <v>113.32399402640935</v>
      </c>
    </row>
    <row r="642" spans="1:6">
      <c r="A642">
        <v>24</v>
      </c>
      <c r="B642">
        <v>-89.341999999999999</v>
      </c>
      <c r="C642">
        <v>886</v>
      </c>
      <c r="D642">
        <v>175000</v>
      </c>
      <c r="E642">
        <v>105</v>
      </c>
      <c r="F642" s="12">
        <v>99.522747820544993</v>
      </c>
    </row>
    <row r="643" spans="1:6">
      <c r="A643">
        <v>25</v>
      </c>
      <c r="B643">
        <v>-89.234999999999999</v>
      </c>
      <c r="C643">
        <v>886</v>
      </c>
      <c r="D643">
        <v>175000</v>
      </c>
      <c r="E643">
        <v>96</v>
      </c>
      <c r="F643" s="12">
        <v>93.480116110897043</v>
      </c>
    </row>
    <row r="644" spans="1:6">
      <c r="A644">
        <v>26</v>
      </c>
      <c r="B644">
        <v>-89.13</v>
      </c>
      <c r="C644">
        <v>886</v>
      </c>
      <c r="D644">
        <v>175000</v>
      </c>
      <c r="E644">
        <v>103</v>
      </c>
      <c r="F644" s="12">
        <v>91.034507133080709</v>
      </c>
    </row>
    <row r="645" spans="1:6">
      <c r="A645">
        <v>27</v>
      </c>
      <c r="B645">
        <v>-89.016000000000005</v>
      </c>
      <c r="C645">
        <v>886</v>
      </c>
      <c r="D645">
        <v>175000</v>
      </c>
      <c r="E645">
        <v>104</v>
      </c>
      <c r="F645" s="12">
        <v>90.309813365581334</v>
      </c>
    </row>
    <row r="646" spans="1:6">
      <c r="A646">
        <v>28</v>
      </c>
      <c r="B646">
        <v>-88.896000000000001</v>
      </c>
      <c r="C646">
        <v>886</v>
      </c>
      <c r="D646">
        <v>175000</v>
      </c>
      <c r="E646">
        <v>89</v>
      </c>
      <c r="F646" s="12">
        <v>90.470578348597982</v>
      </c>
    </row>
    <row r="647" spans="1:6">
      <c r="A647">
        <v>29</v>
      </c>
      <c r="B647">
        <v>-88.790999999999997</v>
      </c>
      <c r="C647">
        <v>886</v>
      </c>
      <c r="D647">
        <v>175000</v>
      </c>
      <c r="E647">
        <v>79</v>
      </c>
      <c r="F647" s="12">
        <v>90.899848165087676</v>
      </c>
    </row>
    <row r="648" spans="1:6">
      <c r="A648">
        <v>30</v>
      </c>
      <c r="B648">
        <v>-88.671999999999997</v>
      </c>
      <c r="C648">
        <v>886</v>
      </c>
      <c r="D648">
        <v>175000</v>
      </c>
      <c r="E648">
        <v>86</v>
      </c>
      <c r="F648" s="12">
        <v>91.491948275305944</v>
      </c>
    </row>
    <row r="649" spans="1:6">
      <c r="A649">
        <v>31</v>
      </c>
      <c r="B649">
        <v>-88.56</v>
      </c>
      <c r="C649">
        <v>886</v>
      </c>
      <c r="D649">
        <v>175000</v>
      </c>
      <c r="E649">
        <v>87</v>
      </c>
      <c r="F649" s="12">
        <v>92.079919287241324</v>
      </c>
    </row>
    <row r="650" spans="1:6">
      <c r="A650">
        <v>32</v>
      </c>
      <c r="B650">
        <v>-88.451999999999998</v>
      </c>
      <c r="C650">
        <v>886</v>
      </c>
      <c r="D650">
        <v>175000</v>
      </c>
      <c r="E650">
        <v>97</v>
      </c>
      <c r="F650" s="12">
        <v>92.654177612783315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233</v>
      </c>
      <c r="B668" t="s">
        <v>212</v>
      </c>
      <c r="C668" t="s">
        <v>215</v>
      </c>
      <c r="D668" t="s">
        <v>232</v>
      </c>
      <c r="E668" t="s">
        <v>231</v>
      </c>
      <c r="F668" t="s">
        <v>266</v>
      </c>
    </row>
    <row r="669" spans="1:10">
      <c r="A669">
        <v>1</v>
      </c>
      <c r="B669">
        <v>-91.947999999999993</v>
      </c>
      <c r="C669">
        <v>886</v>
      </c>
      <c r="D669">
        <v>175000</v>
      </c>
      <c r="E669">
        <v>59</v>
      </c>
      <c r="F669" s="12">
        <v>61.475295135320891</v>
      </c>
      <c r="J669" t="s">
        <v>290</v>
      </c>
    </row>
    <row r="670" spans="1:10">
      <c r="A670">
        <v>2</v>
      </c>
      <c r="B670">
        <v>-91.838999999999999</v>
      </c>
      <c r="C670">
        <v>886</v>
      </c>
      <c r="D670">
        <v>175000</v>
      </c>
      <c r="E670">
        <v>62</v>
      </c>
      <c r="F670" s="12">
        <v>62.536526007460274</v>
      </c>
    </row>
    <row r="671" spans="1:10">
      <c r="A671">
        <v>3</v>
      </c>
      <c r="B671">
        <v>-91.724000000000004</v>
      </c>
      <c r="C671">
        <v>886</v>
      </c>
      <c r="D671">
        <v>175000</v>
      </c>
      <c r="E671">
        <v>44</v>
      </c>
      <c r="F671" s="12">
        <v>63.716775249091938</v>
      </c>
    </row>
    <row r="672" spans="1:10">
      <c r="A672">
        <v>4</v>
      </c>
      <c r="B672">
        <v>-91.611999999999995</v>
      </c>
      <c r="C672">
        <v>886</v>
      </c>
      <c r="D672">
        <v>175000</v>
      </c>
      <c r="E672">
        <v>69</v>
      </c>
      <c r="F672" s="12">
        <v>65.045864360318816</v>
      </c>
    </row>
    <row r="673" spans="1:6">
      <c r="A673">
        <v>5</v>
      </c>
      <c r="B673">
        <v>-91.5</v>
      </c>
      <c r="C673">
        <v>886</v>
      </c>
      <c r="D673">
        <v>175000</v>
      </c>
      <c r="E673">
        <v>76</v>
      </c>
      <c r="F673" s="12">
        <v>66.854959761988582</v>
      </c>
    </row>
    <row r="674" spans="1:6">
      <c r="A674">
        <v>6</v>
      </c>
      <c r="B674">
        <v>-91.394000000000005</v>
      </c>
      <c r="C674">
        <v>886</v>
      </c>
      <c r="D674">
        <v>175000</v>
      </c>
      <c r="E674">
        <v>83</v>
      </c>
      <c r="F674" s="12">
        <v>69.612493189755625</v>
      </c>
    </row>
    <row r="675" spans="1:6">
      <c r="A675">
        <v>7</v>
      </c>
      <c r="B675">
        <v>-91.281000000000006</v>
      </c>
      <c r="C675">
        <v>886</v>
      </c>
      <c r="D675">
        <v>175000</v>
      </c>
      <c r="E675">
        <v>74</v>
      </c>
      <c r="F675" s="12">
        <v>74.933844597159109</v>
      </c>
    </row>
    <row r="676" spans="1:6">
      <c r="A676">
        <v>8</v>
      </c>
      <c r="B676">
        <v>-91.165000000000006</v>
      </c>
      <c r="C676">
        <v>886</v>
      </c>
      <c r="D676">
        <v>175000</v>
      </c>
      <c r="E676">
        <v>92</v>
      </c>
      <c r="F676" s="12">
        <v>85.267826240627471</v>
      </c>
    </row>
    <row r="677" spans="1:6">
      <c r="A677">
        <v>9</v>
      </c>
      <c r="B677">
        <v>-91.049000000000007</v>
      </c>
      <c r="C677">
        <v>886</v>
      </c>
      <c r="D677">
        <v>175000</v>
      </c>
      <c r="E677">
        <v>123</v>
      </c>
      <c r="F677" s="12">
        <v>103.94112176442711</v>
      </c>
    </row>
    <row r="678" spans="1:6">
      <c r="A678">
        <v>10</v>
      </c>
      <c r="B678">
        <v>-90.933999999999997</v>
      </c>
      <c r="C678">
        <v>886</v>
      </c>
      <c r="D678">
        <v>175000</v>
      </c>
      <c r="E678">
        <v>159</v>
      </c>
      <c r="F678" s="12">
        <v>134.36492518724967</v>
      </c>
    </row>
    <row r="679" spans="1:6">
      <c r="A679">
        <v>11</v>
      </c>
      <c r="B679">
        <v>-90.823999999999998</v>
      </c>
      <c r="C679">
        <v>886</v>
      </c>
      <c r="D679">
        <v>175000</v>
      </c>
      <c r="E679">
        <v>170</v>
      </c>
      <c r="F679" s="12">
        <v>176.6966511550159</v>
      </c>
    </row>
    <row r="680" spans="1:6">
      <c r="A680">
        <v>12</v>
      </c>
      <c r="B680">
        <v>-90.709000000000003</v>
      </c>
      <c r="C680">
        <v>886</v>
      </c>
      <c r="D680">
        <v>175000</v>
      </c>
      <c r="E680">
        <v>208</v>
      </c>
      <c r="F680" s="12">
        <v>233.54057053258802</v>
      </c>
    </row>
    <row r="681" spans="1:6">
      <c r="A681">
        <v>13</v>
      </c>
      <c r="B681">
        <v>-90.594999999999999</v>
      </c>
      <c r="C681">
        <v>886</v>
      </c>
      <c r="D681">
        <v>175000</v>
      </c>
      <c r="E681">
        <v>289</v>
      </c>
      <c r="F681" s="12">
        <v>296.1779063767321</v>
      </c>
    </row>
    <row r="682" spans="1:6">
      <c r="A682">
        <v>14</v>
      </c>
      <c r="B682">
        <v>-90.486999999999995</v>
      </c>
      <c r="C682">
        <v>886</v>
      </c>
      <c r="D682">
        <v>175000</v>
      </c>
      <c r="E682">
        <v>332</v>
      </c>
      <c r="F682" s="12">
        <v>351.02649910148347</v>
      </c>
    </row>
    <row r="683" spans="1:6">
      <c r="A683">
        <v>15</v>
      </c>
      <c r="B683">
        <v>-90.372</v>
      </c>
      <c r="C683">
        <v>886</v>
      </c>
      <c r="D683">
        <v>175000</v>
      </c>
      <c r="E683">
        <v>404</v>
      </c>
      <c r="F683" s="12">
        <v>391.74666242705223</v>
      </c>
    </row>
    <row r="684" spans="1:6">
      <c r="A684">
        <v>16</v>
      </c>
      <c r="B684">
        <v>-90.256</v>
      </c>
      <c r="C684">
        <v>886</v>
      </c>
      <c r="D684">
        <v>175000</v>
      </c>
      <c r="E684">
        <v>430</v>
      </c>
      <c r="F684" s="12">
        <v>403.80094615017276</v>
      </c>
    </row>
    <row r="685" spans="1:6">
      <c r="A685">
        <v>17</v>
      </c>
      <c r="B685">
        <v>-90.14</v>
      </c>
      <c r="C685">
        <v>886</v>
      </c>
      <c r="D685">
        <v>175000</v>
      </c>
      <c r="E685">
        <v>381</v>
      </c>
      <c r="F685" s="12">
        <v>383.57000296400946</v>
      </c>
    </row>
    <row r="686" spans="1:6">
      <c r="A686">
        <v>18</v>
      </c>
      <c r="B686">
        <v>-90.025000000000006</v>
      </c>
      <c r="C686">
        <v>886</v>
      </c>
      <c r="D686">
        <v>175000</v>
      </c>
      <c r="E686">
        <v>349</v>
      </c>
      <c r="F686" s="12">
        <v>337.63853529265884</v>
      </c>
    </row>
    <row r="687" spans="1:6">
      <c r="A687">
        <v>19</v>
      </c>
      <c r="B687">
        <v>-89.918999999999997</v>
      </c>
      <c r="C687">
        <v>886</v>
      </c>
      <c r="D687">
        <v>175000</v>
      </c>
      <c r="E687">
        <v>290</v>
      </c>
      <c r="F687" s="12">
        <v>283.01863864424917</v>
      </c>
    </row>
    <row r="688" spans="1:6">
      <c r="A688">
        <v>20</v>
      </c>
      <c r="B688">
        <v>-89.805999999999997</v>
      </c>
      <c r="C688">
        <v>886</v>
      </c>
      <c r="D688">
        <v>175000</v>
      </c>
      <c r="E688">
        <v>214</v>
      </c>
      <c r="F688" s="12">
        <v>223.99714134005274</v>
      </c>
    </row>
    <row r="689" spans="1:6">
      <c r="A689">
        <v>21</v>
      </c>
      <c r="B689">
        <v>-89.691000000000003</v>
      </c>
      <c r="C689">
        <v>886</v>
      </c>
      <c r="D689">
        <v>175000</v>
      </c>
      <c r="E689">
        <v>166</v>
      </c>
      <c r="F689" s="12">
        <v>172.86119696846049</v>
      </c>
    </row>
    <row r="690" spans="1:6">
      <c r="A690">
        <v>22</v>
      </c>
      <c r="B690">
        <v>-89.576999999999998</v>
      </c>
      <c r="C690">
        <v>886</v>
      </c>
      <c r="D690">
        <v>175000</v>
      </c>
      <c r="E690">
        <v>137</v>
      </c>
      <c r="F690" s="12">
        <v>135.76983696735491</v>
      </c>
    </row>
    <row r="691" spans="1:6">
      <c r="A691">
        <v>23</v>
      </c>
      <c r="B691">
        <v>-89.457999999999998</v>
      </c>
      <c r="C691">
        <v>886</v>
      </c>
      <c r="D691">
        <v>175000</v>
      </c>
      <c r="E691">
        <v>103</v>
      </c>
      <c r="F691" s="12">
        <v>111.33441523809404</v>
      </c>
    </row>
    <row r="692" spans="1:6">
      <c r="A692">
        <v>24</v>
      </c>
      <c r="B692">
        <v>-89.341999999999999</v>
      </c>
      <c r="C692">
        <v>886</v>
      </c>
      <c r="D692">
        <v>175000</v>
      </c>
      <c r="E692">
        <v>90</v>
      </c>
      <c r="F692" s="12">
        <v>98.421809852455084</v>
      </c>
    </row>
    <row r="693" spans="1:6">
      <c r="A693">
        <v>25</v>
      </c>
      <c r="B693">
        <v>-89.234999999999999</v>
      </c>
      <c r="C693">
        <v>886</v>
      </c>
      <c r="D693">
        <v>175000</v>
      </c>
      <c r="E693">
        <v>109</v>
      </c>
      <c r="F693" s="12">
        <v>92.766402167889368</v>
      </c>
    </row>
    <row r="694" spans="1:6">
      <c r="A694">
        <v>26</v>
      </c>
      <c r="B694">
        <v>-89.13</v>
      </c>
      <c r="C694">
        <v>886</v>
      </c>
      <c r="D694">
        <v>175000</v>
      </c>
      <c r="E694">
        <v>86</v>
      </c>
      <c r="F694" s="12">
        <v>90.59840106721667</v>
      </c>
    </row>
    <row r="695" spans="1:6">
      <c r="A695">
        <v>27</v>
      </c>
      <c r="B695">
        <v>-89.016000000000005</v>
      </c>
      <c r="C695">
        <v>886</v>
      </c>
      <c r="D695">
        <v>175000</v>
      </c>
      <c r="E695">
        <v>111</v>
      </c>
      <c r="F695" s="12">
        <v>90.204345130894524</v>
      </c>
    </row>
    <row r="696" spans="1:6">
      <c r="A696">
        <v>28</v>
      </c>
      <c r="B696">
        <v>-88.896000000000001</v>
      </c>
      <c r="C696">
        <v>886</v>
      </c>
      <c r="D696">
        <v>175000</v>
      </c>
      <c r="E696">
        <v>91</v>
      </c>
      <c r="F696" s="12">
        <v>90.779535541307695</v>
      </c>
    </row>
    <row r="697" spans="1:6">
      <c r="A697">
        <v>29</v>
      </c>
      <c r="B697">
        <v>-88.790999999999997</v>
      </c>
      <c r="C697">
        <v>886</v>
      </c>
      <c r="D697">
        <v>175000</v>
      </c>
      <c r="E697">
        <v>94</v>
      </c>
      <c r="F697" s="12">
        <v>91.61271328825957</v>
      </c>
    </row>
    <row r="698" spans="1:6">
      <c r="A698">
        <v>30</v>
      </c>
      <c r="B698">
        <v>-88.671999999999997</v>
      </c>
      <c r="C698">
        <v>886</v>
      </c>
      <c r="D698">
        <v>175000</v>
      </c>
      <c r="E698">
        <v>109</v>
      </c>
      <c r="F698" s="12">
        <v>92.686901069758576</v>
      </c>
    </row>
    <row r="699" spans="1:6">
      <c r="A699">
        <v>31</v>
      </c>
      <c r="B699">
        <v>-88.56</v>
      </c>
      <c r="C699">
        <v>886</v>
      </c>
      <c r="D699">
        <v>175000</v>
      </c>
      <c r="E699">
        <v>86</v>
      </c>
      <c r="F699" s="12">
        <v>93.738754982742833</v>
      </c>
    </row>
    <row r="700" spans="1:6">
      <c r="A700">
        <v>32</v>
      </c>
      <c r="B700">
        <v>-88.451999999999998</v>
      </c>
      <c r="C700">
        <v>886</v>
      </c>
      <c r="D700">
        <v>175000</v>
      </c>
      <c r="E700">
        <v>77</v>
      </c>
      <c r="F700" s="12">
        <v>94.763653648342981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233</v>
      </c>
      <c r="B718" t="s">
        <v>212</v>
      </c>
      <c r="C718" t="s">
        <v>215</v>
      </c>
      <c r="D718" t="s">
        <v>232</v>
      </c>
      <c r="E718" t="s">
        <v>231</v>
      </c>
      <c r="F718" t="s">
        <v>266</v>
      </c>
    </row>
    <row r="719" spans="1:10">
      <c r="A719">
        <v>1</v>
      </c>
      <c r="B719">
        <v>-91.947999999999993</v>
      </c>
      <c r="C719">
        <v>885</v>
      </c>
      <c r="D719">
        <v>175000</v>
      </c>
      <c r="E719">
        <v>51</v>
      </c>
      <c r="F719" s="12">
        <v>65.285987975841095</v>
      </c>
      <c r="J719" t="s">
        <v>291</v>
      </c>
    </row>
    <row r="720" spans="1:10">
      <c r="A720">
        <v>2</v>
      </c>
      <c r="B720">
        <v>-91.838999999999999</v>
      </c>
      <c r="C720">
        <v>885</v>
      </c>
      <c r="D720">
        <v>175000</v>
      </c>
      <c r="E720">
        <v>62</v>
      </c>
      <c r="F720" s="12">
        <v>66.321321758867356</v>
      </c>
    </row>
    <row r="721" spans="1:6">
      <c r="A721">
        <v>3</v>
      </c>
      <c r="B721">
        <v>-91.724000000000004</v>
      </c>
      <c r="C721">
        <v>885</v>
      </c>
      <c r="D721">
        <v>175000</v>
      </c>
      <c r="E721">
        <v>58</v>
      </c>
      <c r="F721" s="12">
        <v>67.509998543662292</v>
      </c>
    </row>
    <row r="722" spans="1:6">
      <c r="A722">
        <v>4</v>
      </c>
      <c r="B722">
        <v>-91.611999999999995</v>
      </c>
      <c r="C722">
        <v>885</v>
      </c>
      <c r="D722">
        <v>175000</v>
      </c>
      <c r="E722">
        <v>80</v>
      </c>
      <c r="F722" s="12">
        <v>68.926256871028329</v>
      </c>
    </row>
    <row r="723" spans="1:6">
      <c r="A723">
        <v>5</v>
      </c>
      <c r="B723">
        <v>-91.5</v>
      </c>
      <c r="C723">
        <v>885</v>
      </c>
      <c r="D723">
        <v>175000</v>
      </c>
      <c r="E723">
        <v>81</v>
      </c>
      <c r="F723" s="12">
        <v>70.972721747519216</v>
      </c>
    </row>
    <row r="724" spans="1:6">
      <c r="A724">
        <v>6</v>
      </c>
      <c r="B724">
        <v>-91.394000000000005</v>
      </c>
      <c r="C724">
        <v>885</v>
      </c>
      <c r="D724">
        <v>175000</v>
      </c>
      <c r="E724">
        <v>70</v>
      </c>
      <c r="F724" s="12">
        <v>74.1735272841522</v>
      </c>
    </row>
    <row r="725" spans="1:6">
      <c r="A725">
        <v>7</v>
      </c>
      <c r="B725">
        <v>-91.281000000000006</v>
      </c>
      <c r="C725">
        <v>885</v>
      </c>
      <c r="D725">
        <v>175000</v>
      </c>
      <c r="E725">
        <v>97</v>
      </c>
      <c r="F725" s="12">
        <v>80.253547461044022</v>
      </c>
    </row>
    <row r="726" spans="1:6">
      <c r="A726">
        <v>8</v>
      </c>
      <c r="B726">
        <v>-91.165000000000006</v>
      </c>
      <c r="C726">
        <v>885</v>
      </c>
      <c r="D726">
        <v>175000</v>
      </c>
      <c r="E726">
        <v>117</v>
      </c>
      <c r="F726" s="12">
        <v>91.578110411572538</v>
      </c>
    </row>
    <row r="727" spans="1:6">
      <c r="A727">
        <v>9</v>
      </c>
      <c r="B727">
        <v>-91.049000000000007</v>
      </c>
      <c r="C727">
        <v>885</v>
      </c>
      <c r="D727">
        <v>175000</v>
      </c>
      <c r="E727">
        <v>112</v>
      </c>
      <c r="F727" s="12">
        <v>111.05083487672731</v>
      </c>
    </row>
    <row r="728" spans="1:6">
      <c r="A728">
        <v>10</v>
      </c>
      <c r="B728">
        <v>-90.933999999999997</v>
      </c>
      <c r="C728">
        <v>885</v>
      </c>
      <c r="D728">
        <v>175000</v>
      </c>
      <c r="E728">
        <v>149</v>
      </c>
      <c r="F728" s="12">
        <v>141.31391007134573</v>
      </c>
    </row>
    <row r="729" spans="1:6">
      <c r="A729">
        <v>11</v>
      </c>
      <c r="B729">
        <v>-90.823999999999998</v>
      </c>
      <c r="C729">
        <v>885</v>
      </c>
      <c r="D729">
        <v>175000</v>
      </c>
      <c r="E729">
        <v>187</v>
      </c>
      <c r="F729" s="12">
        <v>181.76515846917314</v>
      </c>
    </row>
    <row r="730" spans="1:6">
      <c r="A730">
        <v>12</v>
      </c>
      <c r="B730">
        <v>-90.709000000000003</v>
      </c>
      <c r="C730">
        <v>885</v>
      </c>
      <c r="D730">
        <v>175000</v>
      </c>
      <c r="E730">
        <v>208</v>
      </c>
      <c r="F730" s="12">
        <v>234.32223257505171</v>
      </c>
    </row>
    <row r="731" spans="1:6">
      <c r="A731">
        <v>13</v>
      </c>
      <c r="B731">
        <v>-90.594999999999999</v>
      </c>
      <c r="C731">
        <v>885</v>
      </c>
      <c r="D731">
        <v>175000</v>
      </c>
      <c r="E731">
        <v>278</v>
      </c>
      <c r="F731" s="12">
        <v>290.79992213565578</v>
      </c>
    </row>
    <row r="732" spans="1:6">
      <c r="A732">
        <v>14</v>
      </c>
      <c r="B732">
        <v>-90.486999999999995</v>
      </c>
      <c r="C732">
        <v>885</v>
      </c>
      <c r="D732">
        <v>175000</v>
      </c>
      <c r="E732">
        <v>328</v>
      </c>
      <c r="F732" s="12">
        <v>339.51334858413611</v>
      </c>
    </row>
    <row r="733" spans="1:6">
      <c r="A733">
        <v>15</v>
      </c>
      <c r="B733">
        <v>-90.372</v>
      </c>
      <c r="C733">
        <v>885</v>
      </c>
      <c r="D733">
        <v>175000</v>
      </c>
      <c r="E733">
        <v>373</v>
      </c>
      <c r="F733" s="12">
        <v>375.61047159216986</v>
      </c>
    </row>
    <row r="734" spans="1:6">
      <c r="A734">
        <v>16</v>
      </c>
      <c r="B734">
        <v>-90.256</v>
      </c>
      <c r="C734">
        <v>885</v>
      </c>
      <c r="D734">
        <v>175000</v>
      </c>
      <c r="E734">
        <v>421</v>
      </c>
      <c r="F734" s="12">
        <v>386.92246922394503</v>
      </c>
    </row>
    <row r="735" spans="1:6">
      <c r="A735">
        <v>17</v>
      </c>
      <c r="B735">
        <v>-90.14</v>
      </c>
      <c r="C735">
        <v>885</v>
      </c>
      <c r="D735">
        <v>175000</v>
      </c>
      <c r="E735">
        <v>404</v>
      </c>
      <c r="F735" s="12">
        <v>370.31473419080527</v>
      </c>
    </row>
    <row r="736" spans="1:6">
      <c r="A736">
        <v>18</v>
      </c>
      <c r="B736">
        <v>-90.025000000000006</v>
      </c>
      <c r="C736">
        <v>885</v>
      </c>
      <c r="D736">
        <v>175000</v>
      </c>
      <c r="E736">
        <v>345</v>
      </c>
      <c r="F736" s="12">
        <v>330.87588420057381</v>
      </c>
    </row>
    <row r="737" spans="1:6">
      <c r="A737">
        <v>19</v>
      </c>
      <c r="B737">
        <v>-89.918999999999997</v>
      </c>
      <c r="C737">
        <v>885</v>
      </c>
      <c r="D737">
        <v>175000</v>
      </c>
      <c r="E737">
        <v>244</v>
      </c>
      <c r="F737" s="12">
        <v>282.70805768818968</v>
      </c>
    </row>
    <row r="738" spans="1:6">
      <c r="A738">
        <v>20</v>
      </c>
      <c r="B738">
        <v>-89.805999999999997</v>
      </c>
      <c r="C738">
        <v>885</v>
      </c>
      <c r="D738">
        <v>175000</v>
      </c>
      <c r="E738">
        <v>242</v>
      </c>
      <c r="F738" s="12">
        <v>229.07421050967682</v>
      </c>
    </row>
    <row r="739" spans="1:6">
      <c r="A739">
        <v>21</v>
      </c>
      <c r="B739">
        <v>-89.691000000000003</v>
      </c>
      <c r="C739">
        <v>885</v>
      </c>
      <c r="D739">
        <v>175000</v>
      </c>
      <c r="E739">
        <v>171</v>
      </c>
      <c r="F739" s="12">
        <v>180.82528825913099</v>
      </c>
    </row>
    <row r="740" spans="1:6">
      <c r="A740">
        <v>22</v>
      </c>
      <c r="B740">
        <v>-89.576999999999998</v>
      </c>
      <c r="C740">
        <v>885</v>
      </c>
      <c r="D740">
        <v>175000</v>
      </c>
      <c r="E740">
        <v>132</v>
      </c>
      <c r="F740" s="12">
        <v>144.19409024050717</v>
      </c>
    </row>
    <row r="741" spans="1:6">
      <c r="A741">
        <v>23</v>
      </c>
      <c r="B741">
        <v>-89.457999999999998</v>
      </c>
      <c r="C741">
        <v>885</v>
      </c>
      <c r="D741">
        <v>175000</v>
      </c>
      <c r="E741">
        <v>130</v>
      </c>
      <c r="F741" s="12">
        <v>118.67929685231239</v>
      </c>
    </row>
    <row r="742" spans="1:6">
      <c r="A742">
        <v>24</v>
      </c>
      <c r="B742">
        <v>-89.341999999999999</v>
      </c>
      <c r="C742">
        <v>885</v>
      </c>
      <c r="D742">
        <v>175000</v>
      </c>
      <c r="E742">
        <v>107</v>
      </c>
      <c r="F742" s="12">
        <v>104.22563870069942</v>
      </c>
    </row>
    <row r="743" spans="1:6">
      <c r="A743">
        <v>25</v>
      </c>
      <c r="B743">
        <v>-89.234999999999999</v>
      </c>
      <c r="C743">
        <v>885</v>
      </c>
      <c r="D743">
        <v>175000</v>
      </c>
      <c r="E743">
        <v>105</v>
      </c>
      <c r="F743" s="12">
        <v>97.305651833125467</v>
      </c>
    </row>
    <row r="744" spans="1:6">
      <c r="A744">
        <v>26</v>
      </c>
      <c r="B744">
        <v>-89.13</v>
      </c>
      <c r="C744">
        <v>885</v>
      </c>
      <c r="D744">
        <v>175000</v>
      </c>
      <c r="E744">
        <v>106</v>
      </c>
      <c r="F744" s="12">
        <v>94.242799634090105</v>
      </c>
    </row>
    <row r="745" spans="1:6">
      <c r="A745">
        <v>27</v>
      </c>
      <c r="B745">
        <v>-89.016000000000005</v>
      </c>
      <c r="C745">
        <v>885</v>
      </c>
      <c r="D745">
        <v>175000</v>
      </c>
      <c r="E745">
        <v>102</v>
      </c>
      <c r="F745" s="12">
        <v>93.250369949677875</v>
      </c>
    </row>
    <row r="746" spans="1:6">
      <c r="A746">
        <v>28</v>
      </c>
      <c r="B746">
        <v>-88.896000000000001</v>
      </c>
      <c r="C746">
        <v>885</v>
      </c>
      <c r="D746">
        <v>175000</v>
      </c>
      <c r="E746">
        <v>106</v>
      </c>
      <c r="F746" s="12">
        <v>93.489222024681283</v>
      </c>
    </row>
    <row r="747" spans="1:6">
      <c r="A747">
        <v>29</v>
      </c>
      <c r="B747">
        <v>-88.790999999999997</v>
      </c>
      <c r="C747">
        <v>885</v>
      </c>
      <c r="D747">
        <v>175000</v>
      </c>
      <c r="E747">
        <v>80</v>
      </c>
      <c r="F747" s="12">
        <v>94.168318533639578</v>
      </c>
    </row>
    <row r="748" spans="1:6">
      <c r="A748">
        <v>30</v>
      </c>
      <c r="B748">
        <v>-88.671999999999997</v>
      </c>
      <c r="C748">
        <v>885</v>
      </c>
      <c r="D748">
        <v>175000</v>
      </c>
      <c r="E748">
        <v>83</v>
      </c>
      <c r="F748" s="12">
        <v>95.143201113141473</v>
      </c>
    </row>
    <row r="749" spans="1:6">
      <c r="A749">
        <v>31</v>
      </c>
      <c r="B749">
        <v>-88.56</v>
      </c>
      <c r="C749">
        <v>885</v>
      </c>
      <c r="D749">
        <v>175000</v>
      </c>
      <c r="E749">
        <v>102</v>
      </c>
      <c r="F749" s="12">
        <v>96.132492355811422</v>
      </c>
    </row>
    <row r="750" spans="1:6">
      <c r="A750">
        <v>32</v>
      </c>
      <c r="B750">
        <v>-88.451999999999998</v>
      </c>
      <c r="C750">
        <v>885</v>
      </c>
      <c r="D750">
        <v>175000</v>
      </c>
      <c r="E750">
        <v>85</v>
      </c>
      <c r="F750" s="12">
        <v>97.107423748805317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233</v>
      </c>
      <c r="B768" t="s">
        <v>212</v>
      </c>
      <c r="C768" t="s">
        <v>215</v>
      </c>
      <c r="D768" t="s">
        <v>232</v>
      </c>
      <c r="E768" t="s">
        <v>231</v>
      </c>
      <c r="F768" t="s">
        <v>266</v>
      </c>
    </row>
    <row r="769" spans="1:10">
      <c r="A769">
        <v>1</v>
      </c>
      <c r="B769">
        <v>-91.947999999999993</v>
      </c>
      <c r="C769">
        <v>885</v>
      </c>
      <c r="D769">
        <v>175000</v>
      </c>
      <c r="E769">
        <v>51</v>
      </c>
      <c r="F769" s="12">
        <v>66.482213996906253</v>
      </c>
      <c r="J769" t="s">
        <v>292</v>
      </c>
    </row>
    <row r="770" spans="1:10">
      <c r="A770">
        <v>2</v>
      </c>
      <c r="B770">
        <v>-91.838999999999999</v>
      </c>
      <c r="C770">
        <v>885</v>
      </c>
      <c r="D770">
        <v>175000</v>
      </c>
      <c r="E770">
        <v>54</v>
      </c>
      <c r="F770" s="12">
        <v>67.64630603809907</v>
      </c>
    </row>
    <row r="771" spans="1:10">
      <c r="A771">
        <v>3</v>
      </c>
      <c r="B771">
        <v>-91.724000000000004</v>
      </c>
      <c r="C771">
        <v>885</v>
      </c>
      <c r="D771">
        <v>175000</v>
      </c>
      <c r="E771">
        <v>63</v>
      </c>
      <c r="F771" s="12">
        <v>68.904030601590208</v>
      </c>
    </row>
    <row r="772" spans="1:10">
      <c r="A772">
        <v>4</v>
      </c>
      <c r="B772">
        <v>-91.611999999999995</v>
      </c>
      <c r="C772">
        <v>885</v>
      </c>
      <c r="D772">
        <v>175000</v>
      </c>
      <c r="E772">
        <v>75</v>
      </c>
      <c r="F772" s="12">
        <v>70.22736318875684</v>
      </c>
    </row>
    <row r="773" spans="1:10">
      <c r="A773">
        <v>5</v>
      </c>
      <c r="B773">
        <v>-91.5</v>
      </c>
      <c r="C773">
        <v>885</v>
      </c>
      <c r="D773">
        <v>175000</v>
      </c>
      <c r="E773">
        <v>90</v>
      </c>
      <c r="F773" s="12">
        <v>71.843634480270879</v>
      </c>
    </row>
    <row r="774" spans="1:10">
      <c r="A774">
        <v>6</v>
      </c>
      <c r="B774">
        <v>-91.394000000000005</v>
      </c>
      <c r="C774">
        <v>885</v>
      </c>
      <c r="D774">
        <v>175000</v>
      </c>
      <c r="E774">
        <v>86</v>
      </c>
      <c r="F774" s="12">
        <v>74.075738330911719</v>
      </c>
    </row>
    <row r="775" spans="1:10">
      <c r="A775">
        <v>7</v>
      </c>
      <c r="B775">
        <v>-91.281000000000006</v>
      </c>
      <c r="C775">
        <v>885</v>
      </c>
      <c r="D775">
        <v>175000</v>
      </c>
      <c r="E775">
        <v>94</v>
      </c>
      <c r="F775" s="12">
        <v>78.205183701549558</v>
      </c>
    </row>
    <row r="776" spans="1:10">
      <c r="A776">
        <v>8</v>
      </c>
      <c r="B776">
        <v>-91.165000000000006</v>
      </c>
      <c r="C776">
        <v>885</v>
      </c>
      <c r="D776">
        <v>175000</v>
      </c>
      <c r="E776">
        <v>94</v>
      </c>
      <c r="F776" s="12">
        <v>86.331897095553131</v>
      </c>
    </row>
    <row r="777" spans="1:10">
      <c r="A777">
        <v>9</v>
      </c>
      <c r="B777">
        <v>-91.049000000000007</v>
      </c>
      <c r="C777">
        <v>885</v>
      </c>
      <c r="D777">
        <v>175000</v>
      </c>
      <c r="E777">
        <v>120</v>
      </c>
      <c r="F777" s="12">
        <v>101.64107029716246</v>
      </c>
    </row>
    <row r="778" spans="1:10">
      <c r="A778">
        <v>10</v>
      </c>
      <c r="B778">
        <v>-90.933999999999997</v>
      </c>
      <c r="C778">
        <v>885</v>
      </c>
      <c r="D778">
        <v>175000</v>
      </c>
      <c r="E778">
        <v>127</v>
      </c>
      <c r="F778" s="12">
        <v>127.81169422016127</v>
      </c>
    </row>
    <row r="779" spans="1:10">
      <c r="A779">
        <v>11</v>
      </c>
      <c r="B779">
        <v>-90.823999999999998</v>
      </c>
      <c r="C779">
        <v>885</v>
      </c>
      <c r="D779">
        <v>175000</v>
      </c>
      <c r="E779">
        <v>169</v>
      </c>
      <c r="F779" s="12">
        <v>165.85380473181363</v>
      </c>
    </row>
    <row r="780" spans="1:10">
      <c r="A780">
        <v>12</v>
      </c>
      <c r="B780">
        <v>-90.709000000000003</v>
      </c>
      <c r="C780">
        <v>885</v>
      </c>
      <c r="D780">
        <v>175000</v>
      </c>
      <c r="E780">
        <v>219</v>
      </c>
      <c r="F780" s="12">
        <v>218.86753786893476</v>
      </c>
    </row>
    <row r="781" spans="1:10">
      <c r="A781">
        <v>13</v>
      </c>
      <c r="B781">
        <v>-90.594999999999999</v>
      </c>
      <c r="C781">
        <v>885</v>
      </c>
      <c r="D781">
        <v>175000</v>
      </c>
      <c r="E781">
        <v>247</v>
      </c>
      <c r="F781" s="12">
        <v>278.99125525948523</v>
      </c>
    </row>
    <row r="782" spans="1:10">
      <c r="A782">
        <v>14</v>
      </c>
      <c r="B782">
        <v>-90.486999999999995</v>
      </c>
      <c r="C782">
        <v>885</v>
      </c>
      <c r="D782">
        <v>175000</v>
      </c>
      <c r="E782">
        <v>333</v>
      </c>
      <c r="F782" s="12">
        <v>332.59081096276941</v>
      </c>
    </row>
    <row r="783" spans="1:10">
      <c r="A783">
        <v>15</v>
      </c>
      <c r="B783">
        <v>-90.372</v>
      </c>
      <c r="C783">
        <v>885</v>
      </c>
      <c r="D783">
        <v>175000</v>
      </c>
      <c r="E783">
        <v>374</v>
      </c>
      <c r="F783" s="12">
        <v>372.54497611777327</v>
      </c>
    </row>
    <row r="784" spans="1:10">
      <c r="A784">
        <v>16</v>
      </c>
      <c r="B784">
        <v>-90.256</v>
      </c>
      <c r="C784">
        <v>885</v>
      </c>
      <c r="D784">
        <v>175000</v>
      </c>
      <c r="E784">
        <v>400</v>
      </c>
      <c r="F784" s="12">
        <v>383.73851240000658</v>
      </c>
    </row>
    <row r="785" spans="1:6">
      <c r="A785">
        <v>17</v>
      </c>
      <c r="B785">
        <v>-90.14</v>
      </c>
      <c r="C785">
        <v>885</v>
      </c>
      <c r="D785">
        <v>175000</v>
      </c>
      <c r="E785">
        <v>373</v>
      </c>
      <c r="F785" s="12">
        <v>362.58124207227928</v>
      </c>
    </row>
    <row r="786" spans="1:6">
      <c r="A786">
        <v>18</v>
      </c>
      <c r="B786">
        <v>-90.025000000000006</v>
      </c>
      <c r="C786">
        <v>885</v>
      </c>
      <c r="D786">
        <v>175000</v>
      </c>
      <c r="E786">
        <v>325</v>
      </c>
      <c r="F786" s="12">
        <v>316.51625851677346</v>
      </c>
    </row>
    <row r="787" spans="1:6">
      <c r="A787">
        <v>19</v>
      </c>
      <c r="B787">
        <v>-89.918999999999997</v>
      </c>
      <c r="C787">
        <v>885</v>
      </c>
      <c r="D787">
        <v>175000</v>
      </c>
      <c r="E787">
        <v>263</v>
      </c>
      <c r="F787" s="12">
        <v>263.34980041906408</v>
      </c>
    </row>
    <row r="788" spans="1:6">
      <c r="A788">
        <v>20</v>
      </c>
      <c r="B788">
        <v>-89.805999999999997</v>
      </c>
      <c r="C788">
        <v>885</v>
      </c>
      <c r="D788">
        <v>175000</v>
      </c>
      <c r="E788">
        <v>208</v>
      </c>
      <c r="F788" s="12">
        <v>207.89688954450196</v>
      </c>
    </row>
    <row r="789" spans="1:6">
      <c r="A789">
        <v>21</v>
      </c>
      <c r="B789">
        <v>-89.691000000000003</v>
      </c>
      <c r="C789">
        <v>885</v>
      </c>
      <c r="D789">
        <v>175000</v>
      </c>
      <c r="E789">
        <v>147</v>
      </c>
      <c r="F789" s="12">
        <v>161.9876776515014</v>
      </c>
    </row>
    <row r="790" spans="1:6">
      <c r="A790">
        <v>22</v>
      </c>
      <c r="B790">
        <v>-89.576999999999998</v>
      </c>
      <c r="C790">
        <v>885</v>
      </c>
      <c r="D790">
        <v>175000</v>
      </c>
      <c r="E790">
        <v>121</v>
      </c>
      <c r="F790" s="12">
        <v>130.51510299875201</v>
      </c>
    </row>
    <row r="791" spans="1:6">
      <c r="A791">
        <v>23</v>
      </c>
      <c r="B791">
        <v>-89.457999999999998</v>
      </c>
      <c r="C791">
        <v>885</v>
      </c>
      <c r="D791">
        <v>175000</v>
      </c>
      <c r="E791">
        <v>109</v>
      </c>
      <c r="F791" s="12">
        <v>111.21600568613589</v>
      </c>
    </row>
    <row r="792" spans="1:6">
      <c r="A792">
        <v>24</v>
      </c>
      <c r="B792">
        <v>-89.341999999999999</v>
      </c>
      <c r="C792">
        <v>885</v>
      </c>
      <c r="D792">
        <v>175000</v>
      </c>
      <c r="E792">
        <v>133</v>
      </c>
      <c r="F792" s="12">
        <v>101.96754530913391</v>
      </c>
    </row>
    <row r="793" spans="1:6">
      <c r="A793">
        <v>25</v>
      </c>
      <c r="B793">
        <v>-89.234999999999999</v>
      </c>
      <c r="C793">
        <v>885</v>
      </c>
      <c r="D793">
        <v>175000</v>
      </c>
      <c r="E793">
        <v>94</v>
      </c>
      <c r="F793" s="12">
        <v>98.490971963013379</v>
      </c>
    </row>
    <row r="794" spans="1:6">
      <c r="A794">
        <v>26</v>
      </c>
      <c r="B794">
        <v>-89.13</v>
      </c>
      <c r="C794">
        <v>885</v>
      </c>
      <c r="D794">
        <v>175000</v>
      </c>
      <c r="E794">
        <v>105</v>
      </c>
      <c r="F794" s="12">
        <v>97.589198908919428</v>
      </c>
    </row>
    <row r="795" spans="1:6">
      <c r="A795">
        <v>27</v>
      </c>
      <c r="B795">
        <v>-89.016000000000005</v>
      </c>
      <c r="C795">
        <v>885</v>
      </c>
      <c r="D795">
        <v>175000</v>
      </c>
      <c r="E795">
        <v>106</v>
      </c>
      <c r="F795" s="12">
        <v>97.939299246266671</v>
      </c>
    </row>
    <row r="796" spans="1:6">
      <c r="A796">
        <v>28</v>
      </c>
      <c r="B796">
        <v>-88.896000000000001</v>
      </c>
      <c r="C796">
        <v>885</v>
      </c>
      <c r="D796">
        <v>175000</v>
      </c>
      <c r="E796">
        <v>107</v>
      </c>
      <c r="F796" s="12">
        <v>98.915279206054208</v>
      </c>
    </row>
    <row r="797" spans="1:6">
      <c r="A797">
        <v>29</v>
      </c>
      <c r="B797">
        <v>-88.790999999999997</v>
      </c>
      <c r="C797">
        <v>885</v>
      </c>
      <c r="D797">
        <v>175000</v>
      </c>
      <c r="E797">
        <v>96</v>
      </c>
      <c r="F797" s="12">
        <v>99.950350565917901</v>
      </c>
    </row>
    <row r="798" spans="1:6">
      <c r="A798">
        <v>30</v>
      </c>
      <c r="B798">
        <v>-88.671999999999997</v>
      </c>
      <c r="C798">
        <v>885</v>
      </c>
      <c r="D798">
        <v>175000</v>
      </c>
      <c r="E798">
        <v>76</v>
      </c>
      <c r="F798" s="12">
        <v>101.18658873846019</v>
      </c>
    </row>
    <row r="799" spans="1:6">
      <c r="A799">
        <v>31</v>
      </c>
      <c r="B799">
        <v>-88.56</v>
      </c>
      <c r="C799">
        <v>885</v>
      </c>
      <c r="D799">
        <v>175000</v>
      </c>
      <c r="E799">
        <v>97</v>
      </c>
      <c r="F799" s="12">
        <v>102.36763887364064</v>
      </c>
    </row>
    <row r="800" spans="1:6">
      <c r="A800">
        <v>32</v>
      </c>
      <c r="B800">
        <v>-88.451999999999998</v>
      </c>
      <c r="C800">
        <v>885</v>
      </c>
      <c r="D800">
        <v>175000</v>
      </c>
      <c r="E800">
        <v>112</v>
      </c>
      <c r="F800" s="12">
        <v>103.51046963700111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233</v>
      </c>
      <c r="B818" t="s">
        <v>212</v>
      </c>
      <c r="C818" t="s">
        <v>215</v>
      </c>
      <c r="D818" t="s">
        <v>232</v>
      </c>
      <c r="E818" t="s">
        <v>231</v>
      </c>
      <c r="F818" t="s">
        <v>266</v>
      </c>
    </row>
    <row r="819" spans="1:10">
      <c r="A819">
        <v>1</v>
      </c>
      <c r="B819">
        <v>-91.947999999999993</v>
      </c>
      <c r="C819">
        <v>888</v>
      </c>
      <c r="D819">
        <v>175000</v>
      </c>
      <c r="E819">
        <v>61</v>
      </c>
      <c r="F819" s="12">
        <v>74.598704765907442</v>
      </c>
      <c r="J819" t="s">
        <v>293</v>
      </c>
    </row>
    <row r="820" spans="1:10">
      <c r="A820">
        <v>2</v>
      </c>
      <c r="B820">
        <v>-91.838999999999999</v>
      </c>
      <c r="C820">
        <v>888</v>
      </c>
      <c r="D820">
        <v>175000</v>
      </c>
      <c r="E820">
        <v>71</v>
      </c>
      <c r="F820" s="12">
        <v>75.32789350883921</v>
      </c>
    </row>
    <row r="821" spans="1:10">
      <c r="A821">
        <v>3</v>
      </c>
      <c r="B821">
        <v>-91.724000000000004</v>
      </c>
      <c r="C821">
        <v>888</v>
      </c>
      <c r="D821">
        <v>175000</v>
      </c>
      <c r="E821">
        <v>75</v>
      </c>
      <c r="F821" s="12">
        <v>76.112681890788792</v>
      </c>
    </row>
    <row r="822" spans="1:10">
      <c r="A822">
        <v>4</v>
      </c>
      <c r="B822">
        <v>-91.611999999999995</v>
      </c>
      <c r="C822">
        <v>888</v>
      </c>
      <c r="D822">
        <v>175000</v>
      </c>
      <c r="E822">
        <v>67</v>
      </c>
      <c r="F822" s="12">
        <v>76.93364651079321</v>
      </c>
    </row>
    <row r="823" spans="1:10">
      <c r="A823">
        <v>5</v>
      </c>
      <c r="B823">
        <v>-91.5</v>
      </c>
      <c r="C823">
        <v>888</v>
      </c>
      <c r="D823">
        <v>175000</v>
      </c>
      <c r="E823">
        <v>82</v>
      </c>
      <c r="F823" s="12">
        <v>77.939023023332055</v>
      </c>
    </row>
    <row r="824" spans="1:10">
      <c r="A824">
        <v>6</v>
      </c>
      <c r="B824">
        <v>-91.394000000000005</v>
      </c>
      <c r="C824">
        <v>888</v>
      </c>
      <c r="D824">
        <v>175000</v>
      </c>
      <c r="E824">
        <v>92</v>
      </c>
      <c r="F824" s="12">
        <v>79.370088142918831</v>
      </c>
    </row>
    <row r="825" spans="1:10">
      <c r="A825">
        <v>7</v>
      </c>
      <c r="B825">
        <v>-91.281000000000006</v>
      </c>
      <c r="C825">
        <v>888</v>
      </c>
      <c r="D825">
        <v>175000</v>
      </c>
      <c r="E825">
        <v>94</v>
      </c>
      <c r="F825" s="12">
        <v>82.185733068924449</v>
      </c>
    </row>
    <row r="826" spans="1:10">
      <c r="A826">
        <v>8</v>
      </c>
      <c r="B826">
        <v>-91.165000000000006</v>
      </c>
      <c r="C826">
        <v>888</v>
      </c>
      <c r="D826">
        <v>175000</v>
      </c>
      <c r="E826">
        <v>97</v>
      </c>
      <c r="F826" s="12">
        <v>88.158846083884626</v>
      </c>
    </row>
    <row r="827" spans="1:10">
      <c r="A827">
        <v>9</v>
      </c>
      <c r="B827">
        <v>-91.049000000000007</v>
      </c>
      <c r="C827">
        <v>888</v>
      </c>
      <c r="D827">
        <v>175000</v>
      </c>
      <c r="E827">
        <v>114</v>
      </c>
      <c r="F827" s="12">
        <v>100.2369444402231</v>
      </c>
    </row>
    <row r="828" spans="1:10">
      <c r="A828">
        <v>10</v>
      </c>
      <c r="B828">
        <v>-90.933999999999997</v>
      </c>
      <c r="C828">
        <v>888</v>
      </c>
      <c r="D828">
        <v>175000</v>
      </c>
      <c r="E828">
        <v>114</v>
      </c>
      <c r="F828" s="12">
        <v>122.19338954345798</v>
      </c>
    </row>
    <row r="829" spans="1:10">
      <c r="A829">
        <v>11</v>
      </c>
      <c r="B829">
        <v>-90.823999999999998</v>
      </c>
      <c r="C829">
        <v>888</v>
      </c>
      <c r="D829">
        <v>175000</v>
      </c>
      <c r="E829">
        <v>156</v>
      </c>
      <c r="F829" s="12">
        <v>155.79953830077631</v>
      </c>
    </row>
    <row r="830" spans="1:10">
      <c r="A830">
        <v>12</v>
      </c>
      <c r="B830">
        <v>-90.709000000000003</v>
      </c>
      <c r="C830">
        <v>888</v>
      </c>
      <c r="D830">
        <v>175000</v>
      </c>
      <c r="E830">
        <v>201</v>
      </c>
      <c r="F830" s="12">
        <v>204.77518105058587</v>
      </c>
    </row>
    <row r="831" spans="1:10">
      <c r="A831">
        <v>13</v>
      </c>
      <c r="B831">
        <v>-90.594999999999999</v>
      </c>
      <c r="C831">
        <v>888</v>
      </c>
      <c r="D831">
        <v>175000</v>
      </c>
      <c r="E831">
        <v>253</v>
      </c>
      <c r="F831" s="12">
        <v>262.55574337236055</v>
      </c>
    </row>
    <row r="832" spans="1:10">
      <c r="A832">
        <v>14</v>
      </c>
      <c r="B832">
        <v>-90.486999999999995</v>
      </c>
      <c r="C832">
        <v>888</v>
      </c>
      <c r="D832">
        <v>175000</v>
      </c>
      <c r="E832">
        <v>309</v>
      </c>
      <c r="F832" s="12">
        <v>315.88827795623831</v>
      </c>
    </row>
    <row r="833" spans="1:6">
      <c r="A833">
        <v>15</v>
      </c>
      <c r="B833">
        <v>-90.372</v>
      </c>
      <c r="C833">
        <v>888</v>
      </c>
      <c r="D833">
        <v>175000</v>
      </c>
      <c r="E833">
        <v>368</v>
      </c>
      <c r="F833" s="12">
        <v>357.20420181978358</v>
      </c>
    </row>
    <row r="834" spans="1:6">
      <c r="A834">
        <v>16</v>
      </c>
      <c r="B834">
        <v>-90.256</v>
      </c>
      <c r="C834">
        <v>888</v>
      </c>
      <c r="D834">
        <v>175000</v>
      </c>
      <c r="E834">
        <v>384</v>
      </c>
      <c r="F834" s="12">
        <v>370.38971088001398</v>
      </c>
    </row>
    <row r="835" spans="1:6">
      <c r="A835">
        <v>17</v>
      </c>
      <c r="B835">
        <v>-90.14</v>
      </c>
      <c r="C835">
        <v>888</v>
      </c>
      <c r="D835">
        <v>175000</v>
      </c>
      <c r="E835">
        <v>356</v>
      </c>
      <c r="F835" s="12">
        <v>350.84982611699542</v>
      </c>
    </row>
    <row r="836" spans="1:6">
      <c r="A836">
        <v>18</v>
      </c>
      <c r="B836">
        <v>-90.025000000000006</v>
      </c>
      <c r="C836">
        <v>888</v>
      </c>
      <c r="D836">
        <v>175000</v>
      </c>
      <c r="E836">
        <v>317</v>
      </c>
      <c r="F836" s="12">
        <v>305.77027771520756</v>
      </c>
    </row>
    <row r="837" spans="1:6">
      <c r="A837">
        <v>19</v>
      </c>
      <c r="B837">
        <v>-89.918999999999997</v>
      </c>
      <c r="C837">
        <v>888</v>
      </c>
      <c r="D837">
        <v>175000</v>
      </c>
      <c r="E837">
        <v>236</v>
      </c>
      <c r="F837" s="12">
        <v>253.31691595138318</v>
      </c>
    </row>
    <row r="838" spans="1:6">
      <c r="A838">
        <v>20</v>
      </c>
      <c r="B838">
        <v>-89.805999999999997</v>
      </c>
      <c r="C838">
        <v>888</v>
      </c>
      <c r="D838">
        <v>175000</v>
      </c>
      <c r="E838">
        <v>186</v>
      </c>
      <c r="F838" s="12">
        <v>198.88071608589365</v>
      </c>
    </row>
    <row r="839" spans="1:6">
      <c r="A839">
        <v>21</v>
      </c>
      <c r="B839">
        <v>-89.691000000000003</v>
      </c>
      <c r="C839">
        <v>888</v>
      </c>
      <c r="D839">
        <v>175000</v>
      </c>
      <c r="E839">
        <v>154</v>
      </c>
      <c r="F839" s="12">
        <v>154.42161367441554</v>
      </c>
    </row>
    <row r="840" spans="1:6">
      <c r="A840">
        <v>22</v>
      </c>
      <c r="B840">
        <v>-89.576999999999998</v>
      </c>
      <c r="C840">
        <v>888</v>
      </c>
      <c r="D840">
        <v>175000</v>
      </c>
      <c r="E840">
        <v>129</v>
      </c>
      <c r="F840" s="12">
        <v>124.54758081471628</v>
      </c>
    </row>
    <row r="841" spans="1:6">
      <c r="A841">
        <v>23</v>
      </c>
      <c r="B841">
        <v>-89.457999999999998</v>
      </c>
      <c r="C841">
        <v>888</v>
      </c>
      <c r="D841">
        <v>175000</v>
      </c>
      <c r="E841">
        <v>115</v>
      </c>
      <c r="F841" s="12">
        <v>106.66744652140983</v>
      </c>
    </row>
    <row r="842" spans="1:6">
      <c r="A842">
        <v>24</v>
      </c>
      <c r="B842">
        <v>-89.341999999999999</v>
      </c>
      <c r="C842">
        <v>888</v>
      </c>
      <c r="D842">
        <v>175000</v>
      </c>
      <c r="E842">
        <v>112</v>
      </c>
      <c r="F842" s="12">
        <v>98.294274003222313</v>
      </c>
    </row>
    <row r="843" spans="1:6">
      <c r="A843">
        <v>25</v>
      </c>
      <c r="B843">
        <v>-89.234999999999999</v>
      </c>
      <c r="C843">
        <v>888</v>
      </c>
      <c r="D843">
        <v>175000</v>
      </c>
      <c r="E843">
        <v>112</v>
      </c>
      <c r="F843" s="12">
        <v>95.159319462761204</v>
      </c>
    </row>
    <row r="844" spans="1:6">
      <c r="A844">
        <v>26</v>
      </c>
      <c r="B844">
        <v>-89.13</v>
      </c>
      <c r="C844">
        <v>888</v>
      </c>
      <c r="D844">
        <v>175000</v>
      </c>
      <c r="E844">
        <v>115</v>
      </c>
      <c r="F844" s="12">
        <v>94.257129473068588</v>
      </c>
    </row>
    <row r="845" spans="1:6">
      <c r="A845">
        <v>27</v>
      </c>
      <c r="B845">
        <v>-89.016000000000005</v>
      </c>
      <c r="C845">
        <v>888</v>
      </c>
      <c r="D845">
        <v>175000</v>
      </c>
      <c r="E845">
        <v>101</v>
      </c>
      <c r="F845" s="12">
        <v>94.37081017419095</v>
      </c>
    </row>
    <row r="846" spans="1:6">
      <c r="A846">
        <v>28</v>
      </c>
      <c r="B846">
        <v>-88.896000000000001</v>
      </c>
      <c r="C846">
        <v>888</v>
      </c>
      <c r="D846">
        <v>175000</v>
      </c>
      <c r="E846">
        <v>95</v>
      </c>
      <c r="F846" s="12">
        <v>94.961281959136912</v>
      </c>
    </row>
    <row r="847" spans="1:6">
      <c r="A847">
        <v>29</v>
      </c>
      <c r="B847">
        <v>-88.790999999999997</v>
      </c>
      <c r="C847">
        <v>888</v>
      </c>
      <c r="D847">
        <v>175000</v>
      </c>
      <c r="E847">
        <v>90</v>
      </c>
      <c r="F847" s="12">
        <v>95.609107705989786</v>
      </c>
    </row>
    <row r="848" spans="1:6">
      <c r="A848">
        <v>30</v>
      </c>
      <c r="B848">
        <v>-88.671999999999997</v>
      </c>
      <c r="C848">
        <v>888</v>
      </c>
      <c r="D848">
        <v>175000</v>
      </c>
      <c r="E848">
        <v>68</v>
      </c>
      <c r="F848" s="12">
        <v>96.385736023945412</v>
      </c>
    </row>
    <row r="849" spans="1:6">
      <c r="A849">
        <v>31</v>
      </c>
      <c r="B849">
        <v>-88.56</v>
      </c>
      <c r="C849">
        <v>888</v>
      </c>
      <c r="D849">
        <v>175000</v>
      </c>
      <c r="E849">
        <v>87</v>
      </c>
      <c r="F849" s="12">
        <v>97.127571254202024</v>
      </c>
    </row>
    <row r="850" spans="1:6">
      <c r="A850">
        <v>32</v>
      </c>
      <c r="B850">
        <v>-88.451999999999998</v>
      </c>
      <c r="C850">
        <v>888</v>
      </c>
      <c r="D850">
        <v>175000</v>
      </c>
      <c r="E850">
        <v>105</v>
      </c>
      <c r="F850" s="12">
        <v>97.845163964395155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233</v>
      </c>
      <c r="B868" t="s">
        <v>212</v>
      </c>
      <c r="C868" t="s">
        <v>215</v>
      </c>
      <c r="D868" t="s">
        <v>232</v>
      </c>
      <c r="E868" t="s">
        <v>231</v>
      </c>
      <c r="F868" t="s">
        <v>266</v>
      </c>
    </row>
    <row r="869" spans="1:10">
      <c r="A869">
        <v>1</v>
      </c>
      <c r="B869">
        <v>-91.947999999999993</v>
      </c>
      <c r="C869">
        <v>885</v>
      </c>
      <c r="D869">
        <v>175000</v>
      </c>
      <c r="E869">
        <v>69</v>
      </c>
      <c r="F869" s="12">
        <v>70.776093003446007</v>
      </c>
      <c r="J869" t="s">
        <v>294</v>
      </c>
    </row>
    <row r="870" spans="1:10">
      <c r="A870">
        <v>2</v>
      </c>
      <c r="B870">
        <v>-91.838999999999999</v>
      </c>
      <c r="C870">
        <v>885</v>
      </c>
      <c r="D870">
        <v>175000</v>
      </c>
      <c r="E870">
        <v>77</v>
      </c>
      <c r="F870" s="12">
        <v>71.514246045257678</v>
      </c>
    </row>
    <row r="871" spans="1:10">
      <c r="A871">
        <v>3</v>
      </c>
      <c r="B871">
        <v>-91.724000000000004</v>
      </c>
      <c r="C871">
        <v>885</v>
      </c>
      <c r="D871">
        <v>175000</v>
      </c>
      <c r="E871">
        <v>67</v>
      </c>
      <c r="F871" s="12">
        <v>72.304775133637534</v>
      </c>
    </row>
    <row r="872" spans="1:10">
      <c r="A872">
        <v>4</v>
      </c>
      <c r="B872">
        <v>-91.611999999999995</v>
      </c>
      <c r="C872">
        <v>885</v>
      </c>
      <c r="D872">
        <v>175000</v>
      </c>
      <c r="E872">
        <v>54</v>
      </c>
      <c r="F872" s="12">
        <v>73.120393736335686</v>
      </c>
    </row>
    <row r="873" spans="1:10">
      <c r="A873">
        <v>5</v>
      </c>
      <c r="B873">
        <v>-91.5</v>
      </c>
      <c r="C873">
        <v>885</v>
      </c>
      <c r="D873">
        <v>175000</v>
      </c>
      <c r="E873">
        <v>83</v>
      </c>
      <c r="F873" s="12">
        <v>74.09331751555797</v>
      </c>
    </row>
    <row r="874" spans="1:10">
      <c r="A874">
        <v>6</v>
      </c>
      <c r="B874">
        <v>-91.394000000000005</v>
      </c>
      <c r="C874">
        <v>885</v>
      </c>
      <c r="D874">
        <v>175000</v>
      </c>
      <c r="E874">
        <v>73</v>
      </c>
      <c r="F874" s="12">
        <v>75.443740442727886</v>
      </c>
    </row>
    <row r="875" spans="1:10">
      <c r="A875">
        <v>7</v>
      </c>
      <c r="B875">
        <v>-91.281000000000006</v>
      </c>
      <c r="C875">
        <v>885</v>
      </c>
      <c r="D875">
        <v>175000</v>
      </c>
      <c r="E875">
        <v>86</v>
      </c>
      <c r="F875" s="12">
        <v>78.092332356597225</v>
      </c>
    </row>
    <row r="876" spans="1:10">
      <c r="A876">
        <v>8</v>
      </c>
      <c r="B876">
        <v>-91.165000000000006</v>
      </c>
      <c r="C876">
        <v>885</v>
      </c>
      <c r="D876">
        <v>175000</v>
      </c>
      <c r="E876">
        <v>86</v>
      </c>
      <c r="F876" s="12">
        <v>83.820907015689471</v>
      </c>
    </row>
    <row r="877" spans="1:10">
      <c r="A877">
        <v>9</v>
      </c>
      <c r="B877">
        <v>-91.049000000000007</v>
      </c>
      <c r="C877">
        <v>885</v>
      </c>
      <c r="D877">
        <v>175000</v>
      </c>
      <c r="E877">
        <v>114</v>
      </c>
      <c r="F877" s="12">
        <v>95.73210445363911</v>
      </c>
    </row>
    <row r="878" spans="1:10">
      <c r="A878">
        <v>10</v>
      </c>
      <c r="B878">
        <v>-90.933999999999997</v>
      </c>
      <c r="C878">
        <v>885</v>
      </c>
      <c r="D878">
        <v>175000</v>
      </c>
      <c r="E878">
        <v>129</v>
      </c>
      <c r="F878" s="12">
        <v>117.9744744603215</v>
      </c>
    </row>
    <row r="879" spans="1:10">
      <c r="A879">
        <v>11</v>
      </c>
      <c r="B879">
        <v>-90.823999999999998</v>
      </c>
      <c r="C879">
        <v>885</v>
      </c>
      <c r="D879">
        <v>175000</v>
      </c>
      <c r="E879">
        <v>154</v>
      </c>
      <c r="F879" s="12">
        <v>152.77495439629485</v>
      </c>
    </row>
    <row r="880" spans="1:10">
      <c r="A880">
        <v>12</v>
      </c>
      <c r="B880">
        <v>-90.709000000000003</v>
      </c>
      <c r="C880">
        <v>885</v>
      </c>
      <c r="D880">
        <v>175000</v>
      </c>
      <c r="E880">
        <v>198</v>
      </c>
      <c r="F880" s="12">
        <v>204.34713456762609</v>
      </c>
    </row>
    <row r="881" spans="1:6">
      <c r="A881">
        <v>13</v>
      </c>
      <c r="B881">
        <v>-90.594999999999999</v>
      </c>
      <c r="C881">
        <v>885</v>
      </c>
      <c r="D881">
        <v>175000</v>
      </c>
      <c r="E881">
        <v>244</v>
      </c>
      <c r="F881" s="12">
        <v>265.84051527807992</v>
      </c>
    </row>
    <row r="882" spans="1:6">
      <c r="A882">
        <v>14</v>
      </c>
      <c r="B882">
        <v>-90.486999999999995</v>
      </c>
      <c r="C882">
        <v>885</v>
      </c>
      <c r="D882">
        <v>175000</v>
      </c>
      <c r="E882">
        <v>314</v>
      </c>
      <c r="F882" s="12">
        <v>322.74407921418526</v>
      </c>
    </row>
    <row r="883" spans="1:6">
      <c r="A883">
        <v>15</v>
      </c>
      <c r="B883">
        <v>-90.372</v>
      </c>
      <c r="C883">
        <v>885</v>
      </c>
      <c r="D883">
        <v>175000</v>
      </c>
      <c r="E883">
        <v>388</v>
      </c>
      <c r="F883" s="12">
        <v>366.3297516968002</v>
      </c>
    </row>
    <row r="884" spans="1:6">
      <c r="A884">
        <v>16</v>
      </c>
      <c r="B884">
        <v>-90.256</v>
      </c>
      <c r="C884">
        <v>885</v>
      </c>
      <c r="D884">
        <v>175000</v>
      </c>
      <c r="E884">
        <v>382</v>
      </c>
      <c r="F884" s="12">
        <v>378.92806939128144</v>
      </c>
    </row>
    <row r="885" spans="1:6">
      <c r="A885">
        <v>17</v>
      </c>
      <c r="B885">
        <v>-90.14</v>
      </c>
      <c r="C885">
        <v>885</v>
      </c>
      <c r="D885">
        <v>175000</v>
      </c>
      <c r="E885">
        <v>353</v>
      </c>
      <c r="F885" s="12">
        <v>355.93962686889807</v>
      </c>
    </row>
    <row r="886" spans="1:6">
      <c r="A886">
        <v>18</v>
      </c>
      <c r="B886">
        <v>-90.025000000000006</v>
      </c>
      <c r="C886">
        <v>885</v>
      </c>
      <c r="D886">
        <v>175000</v>
      </c>
      <c r="E886">
        <v>331</v>
      </c>
      <c r="F886" s="12">
        <v>306.05109760537391</v>
      </c>
    </row>
    <row r="887" spans="1:6">
      <c r="A887">
        <v>19</v>
      </c>
      <c r="B887">
        <v>-89.918999999999997</v>
      </c>
      <c r="C887">
        <v>885</v>
      </c>
      <c r="D887">
        <v>175000</v>
      </c>
      <c r="E887">
        <v>244</v>
      </c>
      <c r="F887" s="12">
        <v>249.59489263976215</v>
      </c>
    </row>
    <row r="888" spans="1:6">
      <c r="A888">
        <v>20</v>
      </c>
      <c r="B888">
        <v>-89.805999999999997</v>
      </c>
      <c r="C888">
        <v>885</v>
      </c>
      <c r="D888">
        <v>175000</v>
      </c>
      <c r="E888">
        <v>182</v>
      </c>
      <c r="F888" s="12">
        <v>192.52890395782561</v>
      </c>
    </row>
    <row r="889" spans="1:6">
      <c r="A889">
        <v>21</v>
      </c>
      <c r="B889">
        <v>-89.691000000000003</v>
      </c>
      <c r="C889">
        <v>885</v>
      </c>
      <c r="D889">
        <v>175000</v>
      </c>
      <c r="E889">
        <v>137</v>
      </c>
      <c r="F889" s="12">
        <v>147.31421788662098</v>
      </c>
    </row>
    <row r="890" spans="1:6">
      <c r="A890">
        <v>22</v>
      </c>
      <c r="B890">
        <v>-89.576999999999998</v>
      </c>
      <c r="C890">
        <v>885</v>
      </c>
      <c r="D890">
        <v>175000</v>
      </c>
      <c r="E890">
        <v>124</v>
      </c>
      <c r="F890" s="12">
        <v>117.98004330359547</v>
      </c>
    </row>
    <row r="891" spans="1:6">
      <c r="A891">
        <v>23</v>
      </c>
      <c r="B891">
        <v>-89.457999999999998</v>
      </c>
      <c r="C891">
        <v>885</v>
      </c>
      <c r="D891">
        <v>175000</v>
      </c>
      <c r="E891">
        <v>95</v>
      </c>
      <c r="F891" s="12">
        <v>101.14262295579412</v>
      </c>
    </row>
    <row r="892" spans="1:6">
      <c r="A892">
        <v>24</v>
      </c>
      <c r="B892">
        <v>-89.341999999999999</v>
      </c>
      <c r="C892">
        <v>885</v>
      </c>
      <c r="D892">
        <v>175000</v>
      </c>
      <c r="E892">
        <v>109</v>
      </c>
      <c r="F892" s="12">
        <v>93.666604317934571</v>
      </c>
    </row>
    <row r="893" spans="1:6">
      <c r="A893">
        <v>25</v>
      </c>
      <c r="B893">
        <v>-89.234999999999999</v>
      </c>
      <c r="C893">
        <v>885</v>
      </c>
      <c r="D893">
        <v>175000</v>
      </c>
      <c r="E893">
        <v>104</v>
      </c>
      <c r="F893" s="12">
        <v>91.077692906989455</v>
      </c>
    </row>
    <row r="894" spans="1:6">
      <c r="A894">
        <v>26</v>
      </c>
      <c r="B894">
        <v>-89.13</v>
      </c>
      <c r="C894">
        <v>885</v>
      </c>
      <c r="D894">
        <v>175000</v>
      </c>
      <c r="E894">
        <v>97</v>
      </c>
      <c r="F894" s="12">
        <v>90.475520566312198</v>
      </c>
    </row>
    <row r="895" spans="1:6">
      <c r="A895">
        <v>27</v>
      </c>
      <c r="B895">
        <v>-89.016000000000005</v>
      </c>
      <c r="C895">
        <v>885</v>
      </c>
      <c r="D895">
        <v>175000</v>
      </c>
      <c r="E895">
        <v>104</v>
      </c>
      <c r="F895" s="12">
        <v>90.745141178153872</v>
      </c>
    </row>
    <row r="896" spans="1:6">
      <c r="A896">
        <v>28</v>
      </c>
      <c r="B896">
        <v>-88.896000000000001</v>
      </c>
      <c r="C896">
        <v>885</v>
      </c>
      <c r="D896">
        <v>175000</v>
      </c>
      <c r="E896">
        <v>93</v>
      </c>
      <c r="F896" s="12">
        <v>91.403691643959263</v>
      </c>
    </row>
    <row r="897" spans="1:6">
      <c r="A897">
        <v>29</v>
      </c>
      <c r="B897">
        <v>-88.790999999999997</v>
      </c>
      <c r="C897">
        <v>885</v>
      </c>
      <c r="D897">
        <v>175000</v>
      </c>
      <c r="E897">
        <v>96</v>
      </c>
      <c r="F897" s="12">
        <v>92.077661562119616</v>
      </c>
    </row>
    <row r="898" spans="1:6">
      <c r="A898">
        <v>30</v>
      </c>
      <c r="B898">
        <v>-88.671999999999997</v>
      </c>
      <c r="C898">
        <v>885</v>
      </c>
      <c r="D898">
        <v>175000</v>
      </c>
      <c r="E898">
        <v>88</v>
      </c>
      <c r="F898" s="12">
        <v>92.870922910400708</v>
      </c>
    </row>
    <row r="899" spans="1:6">
      <c r="A899">
        <v>31</v>
      </c>
      <c r="B899">
        <v>-88.56</v>
      </c>
      <c r="C899">
        <v>885</v>
      </c>
      <c r="D899">
        <v>175000</v>
      </c>
      <c r="E899">
        <v>75</v>
      </c>
      <c r="F899" s="12">
        <v>93.624545615818747</v>
      </c>
    </row>
    <row r="900" spans="1:6">
      <c r="A900">
        <v>32</v>
      </c>
      <c r="B900">
        <v>-88.451999999999998</v>
      </c>
      <c r="C900">
        <v>885</v>
      </c>
      <c r="D900">
        <v>175000</v>
      </c>
      <c r="E900">
        <v>87</v>
      </c>
      <c r="F900" s="12">
        <v>94.352591526977847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233</v>
      </c>
      <c r="B918" t="s">
        <v>212</v>
      </c>
      <c r="C918" t="s">
        <v>215</v>
      </c>
      <c r="D918" t="s">
        <v>232</v>
      </c>
      <c r="E918" t="s">
        <v>231</v>
      </c>
      <c r="F918" t="s">
        <v>266</v>
      </c>
    </row>
    <row r="919" spans="1:10">
      <c r="A919">
        <v>1</v>
      </c>
      <c r="B919">
        <v>-91.947999999999993</v>
      </c>
      <c r="C919">
        <v>885</v>
      </c>
      <c r="D919">
        <v>175000</v>
      </c>
      <c r="E919">
        <v>68</v>
      </c>
      <c r="F919" s="12">
        <v>66.126515024389732</v>
      </c>
      <c r="J919" t="s">
        <v>295</v>
      </c>
    </row>
    <row r="920" spans="1:10">
      <c r="A920">
        <v>2</v>
      </c>
      <c r="B920">
        <v>-91.838999999999999</v>
      </c>
      <c r="C920">
        <v>885</v>
      </c>
      <c r="D920">
        <v>175000</v>
      </c>
      <c r="E920">
        <v>51</v>
      </c>
      <c r="F920" s="12">
        <v>66.868545590189584</v>
      </c>
    </row>
    <row r="921" spans="1:10">
      <c r="A921">
        <v>3</v>
      </c>
      <c r="B921">
        <v>-91.724000000000004</v>
      </c>
      <c r="C921">
        <v>885</v>
      </c>
      <c r="D921">
        <v>175000</v>
      </c>
      <c r="E921">
        <v>66</v>
      </c>
      <c r="F921" s="12">
        <v>67.754751036115394</v>
      </c>
    </row>
    <row r="922" spans="1:10">
      <c r="A922">
        <v>4</v>
      </c>
      <c r="B922">
        <v>-91.611999999999995</v>
      </c>
      <c r="C922">
        <v>885</v>
      </c>
      <c r="D922">
        <v>175000</v>
      </c>
      <c r="E922">
        <v>69</v>
      </c>
      <c r="F922" s="12">
        <v>68.881409074366431</v>
      </c>
    </row>
    <row r="923" spans="1:10">
      <c r="A923">
        <v>5</v>
      </c>
      <c r="B923">
        <v>-91.5</v>
      </c>
      <c r="C923">
        <v>885</v>
      </c>
      <c r="D923">
        <v>175000</v>
      </c>
      <c r="E923">
        <v>70</v>
      </c>
      <c r="F923" s="12">
        <v>70.620047093738805</v>
      </c>
    </row>
    <row r="924" spans="1:10">
      <c r="A924">
        <v>6</v>
      </c>
      <c r="B924">
        <v>-91.394000000000005</v>
      </c>
      <c r="C924">
        <v>885</v>
      </c>
      <c r="D924">
        <v>175000</v>
      </c>
      <c r="E924">
        <v>83</v>
      </c>
      <c r="F924" s="12">
        <v>73.439253389918989</v>
      </c>
    </row>
    <row r="925" spans="1:10">
      <c r="A925">
        <v>7</v>
      </c>
      <c r="B925">
        <v>-91.281000000000006</v>
      </c>
      <c r="C925">
        <v>885</v>
      </c>
      <c r="D925">
        <v>175000</v>
      </c>
      <c r="E925">
        <v>94</v>
      </c>
      <c r="F925" s="12">
        <v>78.817045340102609</v>
      </c>
    </row>
    <row r="926" spans="1:10">
      <c r="A926">
        <v>8</v>
      </c>
      <c r="B926">
        <v>-91.165000000000006</v>
      </c>
      <c r="C926">
        <v>885</v>
      </c>
      <c r="D926">
        <v>175000</v>
      </c>
      <c r="E926">
        <v>88</v>
      </c>
      <c r="F926" s="12">
        <v>88.670111817679057</v>
      </c>
    </row>
    <row r="927" spans="1:10">
      <c r="A927">
        <v>9</v>
      </c>
      <c r="B927">
        <v>-91.049000000000007</v>
      </c>
      <c r="C927">
        <v>885</v>
      </c>
      <c r="D927">
        <v>175000</v>
      </c>
      <c r="E927">
        <v>124</v>
      </c>
      <c r="F927" s="12">
        <v>105.17838280506801</v>
      </c>
    </row>
    <row r="928" spans="1:10">
      <c r="A928">
        <v>10</v>
      </c>
      <c r="B928">
        <v>-90.933999999999997</v>
      </c>
      <c r="C928">
        <v>885</v>
      </c>
      <c r="D928">
        <v>175000</v>
      </c>
      <c r="E928">
        <v>149</v>
      </c>
      <c r="F928" s="12">
        <v>130.10931210475493</v>
      </c>
    </row>
    <row r="929" spans="1:6">
      <c r="A929">
        <v>11</v>
      </c>
      <c r="B929">
        <v>-90.823999999999998</v>
      </c>
      <c r="C929">
        <v>885</v>
      </c>
      <c r="D929">
        <v>175000</v>
      </c>
      <c r="E929">
        <v>146</v>
      </c>
      <c r="F929" s="12">
        <v>162.51113858336277</v>
      </c>
    </row>
    <row r="930" spans="1:6">
      <c r="A930">
        <v>12</v>
      </c>
      <c r="B930">
        <v>-90.709000000000003</v>
      </c>
      <c r="C930">
        <v>885</v>
      </c>
      <c r="D930">
        <v>175000</v>
      </c>
      <c r="E930">
        <v>190</v>
      </c>
      <c r="F930" s="12">
        <v>203.45800223512032</v>
      </c>
    </row>
    <row r="931" spans="1:6">
      <c r="A931">
        <v>13</v>
      </c>
      <c r="B931">
        <v>-90.594999999999999</v>
      </c>
      <c r="C931">
        <v>885</v>
      </c>
      <c r="D931">
        <v>175000</v>
      </c>
      <c r="E931">
        <v>251</v>
      </c>
      <c r="F931" s="12">
        <v>246.21964819016154</v>
      </c>
    </row>
    <row r="932" spans="1:6">
      <c r="A932">
        <v>14</v>
      </c>
      <c r="B932">
        <v>-90.486999999999995</v>
      </c>
      <c r="C932">
        <v>885</v>
      </c>
      <c r="D932">
        <v>175000</v>
      </c>
      <c r="E932">
        <v>261</v>
      </c>
      <c r="F932" s="12">
        <v>281.96058995234205</v>
      </c>
    </row>
    <row r="933" spans="1:6">
      <c r="A933">
        <v>15</v>
      </c>
      <c r="B933">
        <v>-90.372</v>
      </c>
      <c r="C933">
        <v>885</v>
      </c>
      <c r="D933">
        <v>175000</v>
      </c>
      <c r="E933">
        <v>327</v>
      </c>
      <c r="F933" s="12">
        <v>307.17905206390338</v>
      </c>
    </row>
    <row r="934" spans="1:6">
      <c r="A934">
        <v>16</v>
      </c>
      <c r="B934">
        <v>-90.256</v>
      </c>
      <c r="C934">
        <v>885</v>
      </c>
      <c r="D934">
        <v>175000</v>
      </c>
      <c r="E934">
        <v>277</v>
      </c>
      <c r="F934" s="12">
        <v>313.32785262600697</v>
      </c>
    </row>
    <row r="935" spans="1:6">
      <c r="A935">
        <v>17</v>
      </c>
      <c r="B935">
        <v>-90.14</v>
      </c>
      <c r="C935">
        <v>885</v>
      </c>
      <c r="D935">
        <v>175000</v>
      </c>
      <c r="E935">
        <v>351</v>
      </c>
      <c r="F935" s="12">
        <v>298.72099946831219</v>
      </c>
    </row>
    <row r="936" spans="1:6">
      <c r="A936">
        <v>18</v>
      </c>
      <c r="B936">
        <v>-90.025000000000006</v>
      </c>
      <c r="C936">
        <v>885</v>
      </c>
      <c r="D936">
        <v>175000</v>
      </c>
      <c r="E936">
        <v>292</v>
      </c>
      <c r="F936" s="12">
        <v>267.59031678416579</v>
      </c>
    </row>
    <row r="937" spans="1:6">
      <c r="A937">
        <v>19</v>
      </c>
      <c r="B937">
        <v>-89.918999999999997</v>
      </c>
      <c r="C937">
        <v>885</v>
      </c>
      <c r="D937">
        <v>175000</v>
      </c>
      <c r="E937">
        <v>245</v>
      </c>
      <c r="F937" s="12">
        <v>230.58990568282053</v>
      </c>
    </row>
    <row r="938" spans="1:6">
      <c r="A938">
        <v>20</v>
      </c>
      <c r="B938">
        <v>-89.805999999999997</v>
      </c>
      <c r="C938">
        <v>885</v>
      </c>
      <c r="D938">
        <v>175000</v>
      </c>
      <c r="E938">
        <v>171</v>
      </c>
      <c r="F938" s="12">
        <v>189.83833963298977</v>
      </c>
    </row>
    <row r="939" spans="1:6">
      <c r="A939">
        <v>21</v>
      </c>
      <c r="B939">
        <v>-89.691000000000003</v>
      </c>
      <c r="C939">
        <v>885</v>
      </c>
      <c r="D939">
        <v>175000</v>
      </c>
      <c r="E939">
        <v>135</v>
      </c>
      <c r="F939" s="12">
        <v>153.29734121605216</v>
      </c>
    </row>
    <row r="940" spans="1:6">
      <c r="A940">
        <v>22</v>
      </c>
      <c r="B940">
        <v>-89.576999999999998</v>
      </c>
      <c r="C940">
        <v>885</v>
      </c>
      <c r="D940">
        <v>175000</v>
      </c>
      <c r="E940">
        <v>123</v>
      </c>
      <c r="F940" s="12">
        <v>125.48395472961954</v>
      </c>
    </row>
    <row r="941" spans="1:6">
      <c r="A941">
        <v>23</v>
      </c>
      <c r="B941">
        <v>-89.457999999999998</v>
      </c>
      <c r="C941">
        <v>885</v>
      </c>
      <c r="D941">
        <v>175000</v>
      </c>
      <c r="E941">
        <v>105</v>
      </c>
      <c r="F941" s="12">
        <v>105.95799193538002</v>
      </c>
    </row>
    <row r="942" spans="1:6">
      <c r="A942">
        <v>24</v>
      </c>
      <c r="B942">
        <v>-89.341999999999999</v>
      </c>
      <c r="C942">
        <v>885</v>
      </c>
      <c r="D942">
        <v>175000</v>
      </c>
      <c r="E942">
        <v>96</v>
      </c>
      <c r="F942" s="12">
        <v>94.741856961625388</v>
      </c>
    </row>
    <row r="943" spans="1:6">
      <c r="A943">
        <v>25</v>
      </c>
      <c r="B943">
        <v>-89.234999999999999</v>
      </c>
      <c r="C943">
        <v>885</v>
      </c>
      <c r="D943">
        <v>175000</v>
      </c>
      <c r="E943">
        <v>101</v>
      </c>
      <c r="F943" s="12">
        <v>89.253829615619367</v>
      </c>
    </row>
    <row r="944" spans="1:6">
      <c r="A944">
        <v>26</v>
      </c>
      <c r="B944">
        <v>-89.13</v>
      </c>
      <c r="C944">
        <v>885</v>
      </c>
      <c r="D944">
        <v>175000</v>
      </c>
      <c r="E944">
        <v>92</v>
      </c>
      <c r="F944" s="12">
        <v>86.730160005442599</v>
      </c>
    </row>
    <row r="945" spans="1:6">
      <c r="A945">
        <v>27</v>
      </c>
      <c r="B945">
        <v>-89.016000000000005</v>
      </c>
      <c r="C945">
        <v>885</v>
      </c>
      <c r="D945">
        <v>175000</v>
      </c>
      <c r="E945">
        <v>83</v>
      </c>
      <c r="F945" s="12">
        <v>85.810852295520604</v>
      </c>
    </row>
    <row r="946" spans="1:6">
      <c r="A946">
        <v>28</v>
      </c>
      <c r="B946">
        <v>-88.896000000000001</v>
      </c>
      <c r="C946">
        <v>885</v>
      </c>
      <c r="D946">
        <v>175000</v>
      </c>
      <c r="E946">
        <v>84</v>
      </c>
      <c r="F946" s="12">
        <v>85.865303354205594</v>
      </c>
    </row>
    <row r="947" spans="1:6">
      <c r="A947">
        <v>29</v>
      </c>
      <c r="B947">
        <v>-88.790999999999997</v>
      </c>
      <c r="C947">
        <v>885</v>
      </c>
      <c r="D947">
        <v>175000</v>
      </c>
      <c r="E947">
        <v>92</v>
      </c>
      <c r="F947" s="12">
        <v>86.296413415160004</v>
      </c>
    </row>
    <row r="948" spans="1:6">
      <c r="A948">
        <v>30</v>
      </c>
      <c r="B948">
        <v>-88.671999999999997</v>
      </c>
      <c r="C948">
        <v>885</v>
      </c>
      <c r="D948">
        <v>175000</v>
      </c>
      <c r="E948">
        <v>88</v>
      </c>
      <c r="F948" s="12">
        <v>86.957106687846149</v>
      </c>
    </row>
    <row r="949" spans="1:6">
      <c r="A949">
        <v>31</v>
      </c>
      <c r="B949">
        <v>-88.56</v>
      </c>
      <c r="C949">
        <v>885</v>
      </c>
      <c r="D949">
        <v>175000</v>
      </c>
      <c r="E949">
        <v>78</v>
      </c>
      <c r="F949" s="12">
        <v>87.640913874853922</v>
      </c>
    </row>
    <row r="950" spans="1:6">
      <c r="A950">
        <v>32</v>
      </c>
      <c r="B950">
        <v>-88.451999999999998</v>
      </c>
      <c r="C950">
        <v>885</v>
      </c>
      <c r="D950">
        <v>175000</v>
      </c>
      <c r="E950">
        <v>87</v>
      </c>
      <c r="F950" s="12">
        <v>88.319039928050515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233</v>
      </c>
      <c r="B968" t="s">
        <v>212</v>
      </c>
      <c r="C968" t="s">
        <v>215</v>
      </c>
      <c r="D968" t="s">
        <v>232</v>
      </c>
      <c r="E968" t="s">
        <v>231</v>
      </c>
      <c r="F968" t="s">
        <v>266</v>
      </c>
    </row>
    <row r="969" spans="1:10">
      <c r="A969">
        <v>1</v>
      </c>
      <c r="B969">
        <v>-91.947999999999993</v>
      </c>
      <c r="C969">
        <v>884</v>
      </c>
      <c r="D969">
        <v>175000</v>
      </c>
      <c r="E969">
        <v>53</v>
      </c>
      <c r="F969" s="12">
        <v>69.208143091774815</v>
      </c>
      <c r="J969" t="s">
        <v>296</v>
      </c>
    </row>
    <row r="970" spans="1:10">
      <c r="A970">
        <v>2</v>
      </c>
      <c r="B970">
        <v>-91.838999999999999</v>
      </c>
      <c r="C970">
        <v>884</v>
      </c>
      <c r="D970">
        <v>175000</v>
      </c>
      <c r="E970">
        <v>78</v>
      </c>
      <c r="F970" s="12">
        <v>69.940097991582235</v>
      </c>
    </row>
    <row r="971" spans="1:10">
      <c r="A971">
        <v>3</v>
      </c>
      <c r="B971">
        <v>-91.724000000000004</v>
      </c>
      <c r="C971">
        <v>884</v>
      </c>
      <c r="D971">
        <v>175000</v>
      </c>
      <c r="E971">
        <v>77</v>
      </c>
      <c r="F971" s="12">
        <v>70.730307967309699</v>
      </c>
    </row>
    <row r="972" spans="1:10">
      <c r="A972">
        <v>4</v>
      </c>
      <c r="B972">
        <v>-91.611999999999995</v>
      </c>
      <c r="C972">
        <v>884</v>
      </c>
      <c r="D972">
        <v>175000</v>
      </c>
      <c r="E972">
        <v>75</v>
      </c>
      <c r="F972" s="12">
        <v>71.562204728705282</v>
      </c>
    </row>
    <row r="973" spans="1:10">
      <c r="A973">
        <v>5</v>
      </c>
      <c r="B973">
        <v>-91.5</v>
      </c>
      <c r="C973">
        <v>884</v>
      </c>
      <c r="D973">
        <v>175000</v>
      </c>
      <c r="E973">
        <v>74</v>
      </c>
      <c r="F973" s="12">
        <v>72.587077447224871</v>
      </c>
    </row>
    <row r="974" spans="1:10">
      <c r="A974">
        <v>6</v>
      </c>
      <c r="B974">
        <v>-91.394000000000005</v>
      </c>
      <c r="C974">
        <v>884</v>
      </c>
      <c r="D974">
        <v>175000</v>
      </c>
      <c r="E974">
        <v>69</v>
      </c>
      <c r="F974" s="12">
        <v>74.037712279519425</v>
      </c>
    </row>
    <row r="975" spans="1:10">
      <c r="A975">
        <v>7</v>
      </c>
      <c r="B975">
        <v>-91.281000000000006</v>
      </c>
      <c r="C975">
        <v>884</v>
      </c>
      <c r="D975">
        <v>175000</v>
      </c>
      <c r="E975">
        <v>75</v>
      </c>
      <c r="F975" s="12">
        <v>76.828406569067965</v>
      </c>
    </row>
    <row r="976" spans="1:10">
      <c r="A976">
        <v>8</v>
      </c>
      <c r="B976">
        <v>-91.165000000000006</v>
      </c>
      <c r="C976">
        <v>884</v>
      </c>
      <c r="D976">
        <v>175000</v>
      </c>
      <c r="E976">
        <v>81</v>
      </c>
      <c r="F976" s="12">
        <v>82.568010415422066</v>
      </c>
    </row>
    <row r="977" spans="1:6">
      <c r="A977">
        <v>9</v>
      </c>
      <c r="B977">
        <v>-91.049000000000007</v>
      </c>
      <c r="C977">
        <v>884</v>
      </c>
      <c r="D977">
        <v>175000</v>
      </c>
      <c r="E977">
        <v>96</v>
      </c>
      <c r="F977" s="12">
        <v>93.841701298584638</v>
      </c>
    </row>
    <row r="978" spans="1:6">
      <c r="A978">
        <v>10</v>
      </c>
      <c r="B978">
        <v>-90.933999999999997</v>
      </c>
      <c r="C978">
        <v>884</v>
      </c>
      <c r="D978">
        <v>175000</v>
      </c>
      <c r="E978">
        <v>124</v>
      </c>
      <c r="F978" s="12">
        <v>113.8709838349879</v>
      </c>
    </row>
    <row r="979" spans="1:6">
      <c r="A979">
        <v>11</v>
      </c>
      <c r="B979">
        <v>-90.823999999999998</v>
      </c>
      <c r="C979">
        <v>884</v>
      </c>
      <c r="D979">
        <v>175000</v>
      </c>
      <c r="E979">
        <v>145</v>
      </c>
      <c r="F979" s="12">
        <v>144.04906864620267</v>
      </c>
    </row>
    <row r="980" spans="1:6">
      <c r="A980">
        <v>12</v>
      </c>
      <c r="B980">
        <v>-90.709000000000003</v>
      </c>
      <c r="C980">
        <v>884</v>
      </c>
      <c r="D980">
        <v>175000</v>
      </c>
      <c r="E980">
        <v>199</v>
      </c>
      <c r="F980" s="12">
        <v>187.64955551120846</v>
      </c>
    </row>
    <row r="981" spans="1:6">
      <c r="A981">
        <v>13</v>
      </c>
      <c r="B981">
        <v>-90.594999999999999</v>
      </c>
      <c r="C981">
        <v>884</v>
      </c>
      <c r="D981">
        <v>175000</v>
      </c>
      <c r="E981">
        <v>214</v>
      </c>
      <c r="F981" s="12">
        <v>239.07282926587331</v>
      </c>
    </row>
    <row r="982" spans="1:6">
      <c r="A982">
        <v>14</v>
      </c>
      <c r="B982">
        <v>-90.486999999999995</v>
      </c>
      <c r="C982">
        <v>884</v>
      </c>
      <c r="D982">
        <v>175000</v>
      </c>
      <c r="E982">
        <v>277</v>
      </c>
      <c r="F982" s="12">
        <v>287.06955526390641</v>
      </c>
    </row>
    <row r="983" spans="1:6">
      <c r="A983">
        <v>15</v>
      </c>
      <c r="B983">
        <v>-90.372</v>
      </c>
      <c r="C983">
        <v>884</v>
      </c>
      <c r="D983">
        <v>175000</v>
      </c>
      <c r="E983">
        <v>336</v>
      </c>
      <c r="F983" s="12">
        <v>325.57892402147428</v>
      </c>
    </row>
    <row r="984" spans="1:6">
      <c r="A984">
        <v>16</v>
      </c>
      <c r="B984">
        <v>-90.256</v>
      </c>
      <c r="C984">
        <v>884</v>
      </c>
      <c r="D984">
        <v>175000</v>
      </c>
      <c r="E984">
        <v>344</v>
      </c>
      <c r="F984" s="12">
        <v>340.39536205334036</v>
      </c>
    </row>
    <row r="985" spans="1:6">
      <c r="A985">
        <v>17</v>
      </c>
      <c r="B985">
        <v>-90.14</v>
      </c>
      <c r="C985">
        <v>884</v>
      </c>
      <c r="D985">
        <v>175000</v>
      </c>
      <c r="E985">
        <v>362</v>
      </c>
      <c r="F985" s="12">
        <v>326.64498987882195</v>
      </c>
    </row>
    <row r="986" spans="1:6">
      <c r="A986">
        <v>18</v>
      </c>
      <c r="B986">
        <v>-90.025000000000006</v>
      </c>
      <c r="C986">
        <v>884</v>
      </c>
      <c r="D986">
        <v>175000</v>
      </c>
      <c r="E986">
        <v>271</v>
      </c>
      <c r="F986" s="12">
        <v>289.3400676987859</v>
      </c>
    </row>
    <row r="987" spans="1:6">
      <c r="A987">
        <v>19</v>
      </c>
      <c r="B987">
        <v>-89.918999999999997</v>
      </c>
      <c r="C987">
        <v>884</v>
      </c>
      <c r="D987">
        <v>175000</v>
      </c>
      <c r="E987">
        <v>253</v>
      </c>
      <c r="F987" s="12">
        <v>243.57553286906244</v>
      </c>
    </row>
    <row r="988" spans="1:6">
      <c r="A988">
        <v>20</v>
      </c>
      <c r="B988">
        <v>-89.805999999999997</v>
      </c>
      <c r="C988">
        <v>884</v>
      </c>
      <c r="D988">
        <v>175000</v>
      </c>
      <c r="E988">
        <v>180</v>
      </c>
      <c r="F988" s="12">
        <v>194.08414114124872</v>
      </c>
    </row>
    <row r="989" spans="1:6">
      <c r="A989">
        <v>21</v>
      </c>
      <c r="B989">
        <v>-89.691000000000003</v>
      </c>
      <c r="C989">
        <v>884</v>
      </c>
      <c r="D989">
        <v>175000</v>
      </c>
      <c r="E989">
        <v>148</v>
      </c>
      <c r="F989" s="12">
        <v>151.91971702414645</v>
      </c>
    </row>
    <row r="990" spans="1:6">
      <c r="A990">
        <v>22</v>
      </c>
      <c r="B990">
        <v>-89.576999999999998</v>
      </c>
      <c r="C990">
        <v>884</v>
      </c>
      <c r="D990">
        <v>175000</v>
      </c>
      <c r="E990">
        <v>109</v>
      </c>
      <c r="F990" s="12">
        <v>122.27119990837888</v>
      </c>
    </row>
    <row r="991" spans="1:6">
      <c r="A991">
        <v>23</v>
      </c>
      <c r="B991">
        <v>-89.457999999999998</v>
      </c>
      <c r="C991">
        <v>884</v>
      </c>
      <c r="D991">
        <v>175000</v>
      </c>
      <c r="E991">
        <v>129</v>
      </c>
      <c r="F991" s="12">
        <v>103.59266914346649</v>
      </c>
    </row>
    <row r="992" spans="1:6">
      <c r="A992">
        <v>24</v>
      </c>
      <c r="B992">
        <v>-89.341999999999999</v>
      </c>
      <c r="C992">
        <v>884</v>
      </c>
      <c r="D992">
        <v>175000</v>
      </c>
      <c r="E992">
        <v>108</v>
      </c>
      <c r="F992" s="12">
        <v>94.292673041744735</v>
      </c>
    </row>
    <row r="993" spans="1:6">
      <c r="A993">
        <v>25</v>
      </c>
      <c r="B993">
        <v>-89.234999999999999</v>
      </c>
      <c r="C993">
        <v>884</v>
      </c>
      <c r="D993">
        <v>175000</v>
      </c>
      <c r="E993">
        <v>101</v>
      </c>
      <c r="F993" s="12">
        <v>90.51958185881449</v>
      </c>
    </row>
    <row r="994" spans="1:6">
      <c r="A994">
        <v>26</v>
      </c>
      <c r="B994">
        <v>-89.13</v>
      </c>
      <c r="C994">
        <v>884</v>
      </c>
      <c r="D994">
        <v>175000</v>
      </c>
      <c r="E994">
        <v>115</v>
      </c>
      <c r="F994" s="12">
        <v>89.240468805082756</v>
      </c>
    </row>
    <row r="995" spans="1:6">
      <c r="A995">
        <v>27</v>
      </c>
      <c r="B995">
        <v>-89.016000000000005</v>
      </c>
      <c r="C995">
        <v>884</v>
      </c>
      <c r="D995">
        <v>175000</v>
      </c>
      <c r="E995">
        <v>100</v>
      </c>
      <c r="F995" s="12">
        <v>89.150847747285525</v>
      </c>
    </row>
    <row r="996" spans="1:6">
      <c r="A996">
        <v>28</v>
      </c>
      <c r="B996">
        <v>-88.896000000000001</v>
      </c>
      <c r="C996">
        <v>884</v>
      </c>
      <c r="D996">
        <v>175000</v>
      </c>
      <c r="E996">
        <v>82</v>
      </c>
      <c r="F996" s="12">
        <v>89.656222501095769</v>
      </c>
    </row>
    <row r="997" spans="1:6">
      <c r="A997">
        <v>29</v>
      </c>
      <c r="B997">
        <v>-88.790999999999997</v>
      </c>
      <c r="C997">
        <v>884</v>
      </c>
      <c r="D997">
        <v>175000</v>
      </c>
      <c r="E997">
        <v>105</v>
      </c>
      <c r="F997" s="12">
        <v>90.278675626936746</v>
      </c>
    </row>
    <row r="998" spans="1:6">
      <c r="A998">
        <v>30</v>
      </c>
      <c r="B998">
        <v>-88.671999999999997</v>
      </c>
      <c r="C998">
        <v>884</v>
      </c>
      <c r="D998">
        <v>175000</v>
      </c>
      <c r="E998">
        <v>81</v>
      </c>
      <c r="F998" s="12">
        <v>91.04738246302469</v>
      </c>
    </row>
    <row r="999" spans="1:6">
      <c r="A999">
        <v>31</v>
      </c>
      <c r="B999">
        <v>-88.56</v>
      </c>
      <c r="C999">
        <v>884</v>
      </c>
      <c r="D999">
        <v>175000</v>
      </c>
      <c r="E999">
        <v>89</v>
      </c>
      <c r="F999" s="12">
        <v>91.788505757833818</v>
      </c>
    </row>
    <row r="1000" spans="1:6">
      <c r="A1000">
        <v>32</v>
      </c>
      <c r="B1000">
        <v>-88.451999999999998</v>
      </c>
      <c r="C1000">
        <v>884</v>
      </c>
      <c r="D1000">
        <v>175000</v>
      </c>
      <c r="E1000">
        <v>67</v>
      </c>
      <c r="F1000" s="12">
        <v>92.507155422813966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233</v>
      </c>
      <c r="B1018" t="s">
        <v>212</v>
      </c>
      <c r="C1018" t="s">
        <v>215</v>
      </c>
      <c r="D1018" t="s">
        <v>232</v>
      </c>
      <c r="E1018" t="s">
        <v>231</v>
      </c>
      <c r="F1018" t="s">
        <v>266</v>
      </c>
    </row>
    <row r="1019" spans="1:10">
      <c r="A1019">
        <v>1</v>
      </c>
      <c r="B1019">
        <v>-91.947999999999993</v>
      </c>
      <c r="C1019">
        <v>886</v>
      </c>
      <c r="D1019">
        <v>175000</v>
      </c>
      <c r="E1019">
        <v>52</v>
      </c>
      <c r="F1019" s="12">
        <v>59.707736438020113</v>
      </c>
      <c r="J1019" t="s">
        <v>297</v>
      </c>
    </row>
    <row r="1020" spans="1:10">
      <c r="A1020">
        <v>2</v>
      </c>
      <c r="B1020">
        <v>-91.838999999999999</v>
      </c>
      <c r="C1020">
        <v>886</v>
      </c>
      <c r="D1020">
        <v>175000</v>
      </c>
      <c r="E1020">
        <v>67</v>
      </c>
      <c r="F1020" s="12">
        <v>60.755647434956032</v>
      </c>
    </row>
    <row r="1021" spans="1:10">
      <c r="A1021">
        <v>3</v>
      </c>
      <c r="B1021">
        <v>-91.724000000000004</v>
      </c>
      <c r="C1021">
        <v>886</v>
      </c>
      <c r="D1021">
        <v>175000</v>
      </c>
      <c r="E1021">
        <v>54</v>
      </c>
      <c r="F1021" s="12">
        <v>61.865649466853135</v>
      </c>
    </row>
    <row r="1022" spans="1:10">
      <c r="A1022">
        <v>4</v>
      </c>
      <c r="B1022">
        <v>-91.611999999999995</v>
      </c>
      <c r="C1022">
        <v>886</v>
      </c>
      <c r="D1022">
        <v>175000</v>
      </c>
      <c r="E1022">
        <v>79</v>
      </c>
      <c r="F1022" s="12">
        <v>62.964868535570382</v>
      </c>
    </row>
    <row r="1023" spans="1:10">
      <c r="A1023">
        <v>5</v>
      </c>
      <c r="B1023">
        <v>-91.5</v>
      </c>
      <c r="C1023">
        <v>886</v>
      </c>
      <c r="D1023">
        <v>175000</v>
      </c>
      <c r="E1023">
        <v>63</v>
      </c>
      <c r="F1023" s="12">
        <v>64.130498102715947</v>
      </c>
    </row>
    <row r="1024" spans="1:10">
      <c r="A1024">
        <v>6</v>
      </c>
      <c r="B1024">
        <v>-91.394000000000005</v>
      </c>
      <c r="C1024">
        <v>886</v>
      </c>
      <c r="D1024">
        <v>175000</v>
      </c>
      <c r="E1024">
        <v>65</v>
      </c>
      <c r="F1024" s="12">
        <v>65.426454486225623</v>
      </c>
    </row>
    <row r="1025" spans="1:6">
      <c r="A1025">
        <v>7</v>
      </c>
      <c r="B1025">
        <v>-91.281000000000006</v>
      </c>
      <c r="C1025">
        <v>886</v>
      </c>
      <c r="D1025">
        <v>175000</v>
      </c>
      <c r="E1025">
        <v>77</v>
      </c>
      <c r="F1025" s="12">
        <v>67.387191490359456</v>
      </c>
    </row>
    <row r="1026" spans="1:6">
      <c r="A1026">
        <v>8</v>
      </c>
      <c r="B1026">
        <v>-91.165000000000006</v>
      </c>
      <c r="C1026">
        <v>886</v>
      </c>
      <c r="D1026">
        <v>175000</v>
      </c>
      <c r="E1026">
        <v>66</v>
      </c>
      <c r="F1026" s="12">
        <v>70.948798107843331</v>
      </c>
    </row>
    <row r="1027" spans="1:6">
      <c r="A1027">
        <v>9</v>
      </c>
      <c r="B1027">
        <v>-91.049000000000007</v>
      </c>
      <c r="C1027">
        <v>886</v>
      </c>
      <c r="D1027">
        <v>175000</v>
      </c>
      <c r="E1027">
        <v>70</v>
      </c>
      <c r="F1027" s="12">
        <v>77.956195043547112</v>
      </c>
    </row>
    <row r="1028" spans="1:6">
      <c r="A1028">
        <v>10</v>
      </c>
      <c r="B1028">
        <v>-90.933999999999997</v>
      </c>
      <c r="C1028">
        <v>886</v>
      </c>
      <c r="D1028">
        <v>175000</v>
      </c>
      <c r="E1028">
        <v>97</v>
      </c>
      <c r="F1028" s="12">
        <v>91.270354898572435</v>
      </c>
    </row>
    <row r="1029" spans="1:6">
      <c r="A1029">
        <v>11</v>
      </c>
      <c r="B1029">
        <v>-90.823999999999998</v>
      </c>
      <c r="C1029">
        <v>886</v>
      </c>
      <c r="D1029">
        <v>175000</v>
      </c>
      <c r="E1029">
        <v>126</v>
      </c>
      <c r="F1029" s="12">
        <v>113.19923667185374</v>
      </c>
    </row>
    <row r="1030" spans="1:6">
      <c r="A1030">
        <v>12</v>
      </c>
      <c r="B1030">
        <v>-90.709000000000003</v>
      </c>
      <c r="C1030">
        <v>886</v>
      </c>
      <c r="D1030">
        <v>175000</v>
      </c>
      <c r="E1030">
        <v>148</v>
      </c>
      <c r="F1030" s="12">
        <v>148.1297951192123</v>
      </c>
    </row>
    <row r="1031" spans="1:6">
      <c r="A1031">
        <v>13</v>
      </c>
      <c r="B1031">
        <v>-90.594999999999999</v>
      </c>
      <c r="C1031">
        <v>886</v>
      </c>
      <c r="D1031">
        <v>175000</v>
      </c>
      <c r="E1031">
        <v>174</v>
      </c>
      <c r="F1031" s="12">
        <v>193.82302370458572</v>
      </c>
    </row>
    <row r="1032" spans="1:6">
      <c r="A1032">
        <v>14</v>
      </c>
      <c r="B1032">
        <v>-90.486999999999995</v>
      </c>
      <c r="C1032">
        <v>886</v>
      </c>
      <c r="D1032">
        <v>175000</v>
      </c>
      <c r="E1032">
        <v>259</v>
      </c>
      <c r="F1032" s="12">
        <v>241.46984301918434</v>
      </c>
    </row>
    <row r="1033" spans="1:6">
      <c r="A1033">
        <v>15</v>
      </c>
      <c r="B1033">
        <v>-90.372</v>
      </c>
      <c r="C1033">
        <v>886</v>
      </c>
      <c r="D1033">
        <v>175000</v>
      </c>
      <c r="E1033">
        <v>282</v>
      </c>
      <c r="F1033" s="12">
        <v>285.8618467961241</v>
      </c>
    </row>
    <row r="1034" spans="1:6">
      <c r="A1034">
        <v>16</v>
      </c>
      <c r="B1034">
        <v>-90.256</v>
      </c>
      <c r="C1034">
        <v>886</v>
      </c>
      <c r="D1034">
        <v>175000</v>
      </c>
      <c r="E1034">
        <v>319</v>
      </c>
      <c r="F1034" s="12">
        <v>311.33393424650774</v>
      </c>
    </row>
    <row r="1035" spans="1:6">
      <c r="A1035">
        <v>17</v>
      </c>
      <c r="B1035">
        <v>-90.14</v>
      </c>
      <c r="C1035">
        <v>886</v>
      </c>
      <c r="D1035">
        <v>175000</v>
      </c>
      <c r="E1035">
        <v>302</v>
      </c>
      <c r="F1035" s="12">
        <v>309.26175023834583</v>
      </c>
    </row>
    <row r="1036" spans="1:6">
      <c r="A1036">
        <v>18</v>
      </c>
      <c r="B1036">
        <v>-90.025000000000006</v>
      </c>
      <c r="C1036">
        <v>886</v>
      </c>
      <c r="D1036">
        <v>175000</v>
      </c>
      <c r="E1036">
        <v>268</v>
      </c>
      <c r="F1036" s="12">
        <v>281.08537412677089</v>
      </c>
    </row>
    <row r="1037" spans="1:6">
      <c r="A1037">
        <v>19</v>
      </c>
      <c r="B1037">
        <v>-89.918999999999997</v>
      </c>
      <c r="C1037">
        <v>886</v>
      </c>
      <c r="D1037">
        <v>175000</v>
      </c>
      <c r="E1037">
        <v>254</v>
      </c>
      <c r="F1037" s="12">
        <v>240.21862782985349</v>
      </c>
    </row>
    <row r="1038" spans="1:6">
      <c r="A1038">
        <v>20</v>
      </c>
      <c r="B1038">
        <v>-89.805999999999997</v>
      </c>
      <c r="C1038">
        <v>886</v>
      </c>
      <c r="D1038">
        <v>175000</v>
      </c>
      <c r="E1038">
        <v>209</v>
      </c>
      <c r="F1038" s="12">
        <v>192.68349933505425</v>
      </c>
    </row>
    <row r="1039" spans="1:6">
      <c r="A1039">
        <v>21</v>
      </c>
      <c r="B1039">
        <v>-89.691000000000003</v>
      </c>
      <c r="C1039">
        <v>886</v>
      </c>
      <c r="D1039">
        <v>175000</v>
      </c>
      <c r="E1039">
        <v>141</v>
      </c>
      <c r="F1039" s="12">
        <v>150.55416621689776</v>
      </c>
    </row>
    <row r="1040" spans="1:6">
      <c r="A1040">
        <v>22</v>
      </c>
      <c r="B1040">
        <v>-89.576999999999998</v>
      </c>
      <c r="C1040">
        <v>886</v>
      </c>
      <c r="D1040">
        <v>175000</v>
      </c>
      <c r="E1040">
        <v>115</v>
      </c>
      <c r="F1040" s="12">
        <v>120.42131969659641</v>
      </c>
    </row>
    <row r="1041" spans="1:6">
      <c r="A1041">
        <v>23</v>
      </c>
      <c r="B1041">
        <v>-89.457999999999998</v>
      </c>
      <c r="C1041">
        <v>886</v>
      </c>
      <c r="D1041">
        <v>175000</v>
      </c>
      <c r="E1041">
        <v>98</v>
      </c>
      <c r="F1041" s="12">
        <v>101.48310658548013</v>
      </c>
    </row>
    <row r="1042" spans="1:6">
      <c r="A1042">
        <v>24</v>
      </c>
      <c r="B1042">
        <v>-89.341999999999999</v>
      </c>
      <c r="C1042">
        <v>886</v>
      </c>
      <c r="D1042">
        <v>175000</v>
      </c>
      <c r="E1042">
        <v>98</v>
      </c>
      <c r="F1042" s="12">
        <v>92.302347161198554</v>
      </c>
    </row>
    <row r="1043" spans="1:6">
      <c r="A1043">
        <v>25</v>
      </c>
      <c r="B1043">
        <v>-89.234999999999999</v>
      </c>
      <c r="C1043">
        <v>886</v>
      </c>
      <c r="D1043">
        <v>175000</v>
      </c>
      <c r="E1043">
        <v>85</v>
      </c>
      <c r="F1043" s="12">
        <v>88.835988465082409</v>
      </c>
    </row>
    <row r="1044" spans="1:6">
      <c r="A1044">
        <v>26</v>
      </c>
      <c r="B1044">
        <v>-89.13</v>
      </c>
      <c r="C1044">
        <v>886</v>
      </c>
      <c r="D1044">
        <v>175000</v>
      </c>
      <c r="E1044">
        <v>98</v>
      </c>
      <c r="F1044" s="12">
        <v>87.918035075211492</v>
      </c>
    </row>
    <row r="1045" spans="1:6">
      <c r="A1045">
        <v>27</v>
      </c>
      <c r="B1045">
        <v>-89.016000000000005</v>
      </c>
      <c r="C1045">
        <v>886</v>
      </c>
      <c r="D1045">
        <v>175000</v>
      </c>
      <c r="E1045">
        <v>82</v>
      </c>
      <c r="F1045" s="12">
        <v>88.217216026211119</v>
      </c>
    </row>
    <row r="1046" spans="1:6">
      <c r="A1046">
        <v>28</v>
      </c>
      <c r="B1046">
        <v>-88.896000000000001</v>
      </c>
      <c r="C1046">
        <v>886</v>
      </c>
      <c r="D1046">
        <v>175000</v>
      </c>
      <c r="E1046">
        <v>94</v>
      </c>
      <c r="F1046" s="12">
        <v>89.107686291512749</v>
      </c>
    </row>
    <row r="1047" spans="1:6">
      <c r="A1047">
        <v>29</v>
      </c>
      <c r="B1047">
        <v>-88.790999999999997</v>
      </c>
      <c r="C1047">
        <v>886</v>
      </c>
      <c r="D1047">
        <v>175000</v>
      </c>
      <c r="E1047">
        <v>89</v>
      </c>
      <c r="F1047" s="12">
        <v>90.051346165787791</v>
      </c>
    </row>
    <row r="1048" spans="1:6">
      <c r="A1048">
        <v>30</v>
      </c>
      <c r="B1048">
        <v>-88.671999999999997</v>
      </c>
      <c r="C1048">
        <v>886</v>
      </c>
      <c r="D1048">
        <v>175000</v>
      </c>
      <c r="E1048">
        <v>90</v>
      </c>
      <c r="F1048" s="12">
        <v>91.175116923626945</v>
      </c>
    </row>
    <row r="1049" spans="1:6">
      <c r="A1049">
        <v>31</v>
      </c>
      <c r="B1049">
        <v>-88.56</v>
      </c>
      <c r="C1049">
        <v>886</v>
      </c>
      <c r="D1049">
        <v>175000</v>
      </c>
      <c r="E1049">
        <v>91</v>
      </c>
      <c r="F1049" s="12">
        <v>92.246917752661886</v>
      </c>
    </row>
    <row r="1050" spans="1:6">
      <c r="A1050">
        <v>32</v>
      </c>
      <c r="B1050">
        <v>-88.451999999999998</v>
      </c>
      <c r="C1050">
        <v>886</v>
      </c>
      <c r="D1050">
        <v>175000</v>
      </c>
      <c r="E1050">
        <v>93</v>
      </c>
      <c r="F1050" s="12">
        <v>93.283391323754657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53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233</v>
      </c>
      <c r="B1068" t="s">
        <v>212</v>
      </c>
      <c r="C1068" t="s">
        <v>215</v>
      </c>
      <c r="D1068" t="s">
        <v>232</v>
      </c>
      <c r="E1068" t="s">
        <v>231</v>
      </c>
      <c r="F1068" t="s">
        <v>266</v>
      </c>
    </row>
    <row r="1069" spans="1:10">
      <c r="A1069">
        <v>1</v>
      </c>
      <c r="B1069">
        <v>-91.947999999999993</v>
      </c>
      <c r="C1069">
        <v>1769</v>
      </c>
      <c r="D1069">
        <v>350000</v>
      </c>
      <c r="E1069">
        <v>110</v>
      </c>
      <c r="F1069" s="12">
        <v>124.78396005255698</v>
      </c>
      <c r="J1069" t="s">
        <v>298</v>
      </c>
    </row>
    <row r="1070" spans="1:10">
      <c r="A1070">
        <v>2</v>
      </c>
      <c r="B1070">
        <v>-91.838999999999999</v>
      </c>
      <c r="C1070">
        <v>1769</v>
      </c>
      <c r="D1070">
        <v>350000</v>
      </c>
      <c r="E1070">
        <v>116</v>
      </c>
      <c r="F1070" s="12">
        <v>126.58441719430574</v>
      </c>
    </row>
    <row r="1071" spans="1:10">
      <c r="A1071">
        <v>3</v>
      </c>
      <c r="B1071">
        <v>-91.724000000000004</v>
      </c>
      <c r="C1071">
        <v>1769</v>
      </c>
      <c r="D1071">
        <v>350000</v>
      </c>
      <c r="E1071">
        <v>139</v>
      </c>
      <c r="F1071" s="12">
        <v>128.99347609577308</v>
      </c>
    </row>
    <row r="1072" spans="1:10">
      <c r="A1072">
        <v>4</v>
      </c>
      <c r="B1072">
        <v>-91.611999999999995</v>
      </c>
      <c r="C1072">
        <v>1769</v>
      </c>
      <c r="D1072">
        <v>350000</v>
      </c>
      <c r="E1072">
        <v>142</v>
      </c>
      <c r="F1072" s="12">
        <v>132.23624967190926</v>
      </c>
    </row>
    <row r="1073" spans="1:6">
      <c r="A1073">
        <v>5</v>
      </c>
      <c r="B1073">
        <v>-91.5</v>
      </c>
      <c r="C1073">
        <v>1769</v>
      </c>
      <c r="D1073">
        <v>350000</v>
      </c>
      <c r="E1073">
        <v>121</v>
      </c>
      <c r="F1073" s="12">
        <v>136.96283677767164</v>
      </c>
    </row>
    <row r="1074" spans="1:6">
      <c r="A1074">
        <v>6</v>
      </c>
      <c r="B1074">
        <v>-91.394000000000005</v>
      </c>
      <c r="C1074">
        <v>1769</v>
      </c>
      <c r="D1074">
        <v>350000</v>
      </c>
      <c r="E1074">
        <v>183</v>
      </c>
      <c r="F1074" s="12">
        <v>143.55279839639692</v>
      </c>
    </row>
    <row r="1075" spans="1:6">
      <c r="A1075">
        <v>7</v>
      </c>
      <c r="B1075">
        <v>-91.281000000000006</v>
      </c>
      <c r="C1075">
        <v>1769</v>
      </c>
      <c r="D1075">
        <v>350000</v>
      </c>
      <c r="E1075">
        <v>159</v>
      </c>
      <c r="F1075" s="12">
        <v>153.85876948446582</v>
      </c>
    </row>
    <row r="1076" spans="1:6">
      <c r="A1076">
        <v>8</v>
      </c>
      <c r="B1076">
        <v>-91.165000000000006</v>
      </c>
      <c r="C1076">
        <v>1769</v>
      </c>
      <c r="D1076">
        <v>350000</v>
      </c>
      <c r="E1076">
        <v>166</v>
      </c>
      <c r="F1076" s="12">
        <v>169.17669173673571</v>
      </c>
    </row>
    <row r="1077" spans="1:6">
      <c r="A1077">
        <v>9</v>
      </c>
      <c r="B1077">
        <v>-91.049000000000007</v>
      </c>
      <c r="C1077">
        <v>1769</v>
      </c>
      <c r="D1077">
        <v>350000</v>
      </c>
      <c r="E1077">
        <v>204</v>
      </c>
      <c r="F1077" s="12">
        <v>190.4370874552545</v>
      </c>
    </row>
    <row r="1078" spans="1:6">
      <c r="A1078">
        <v>10</v>
      </c>
      <c r="B1078">
        <v>-90.933999999999997</v>
      </c>
      <c r="C1078">
        <v>1769</v>
      </c>
      <c r="D1078">
        <v>350000</v>
      </c>
      <c r="E1078">
        <v>231</v>
      </c>
      <c r="F1078" s="12">
        <v>218.01008275494499</v>
      </c>
    </row>
    <row r="1079" spans="1:6">
      <c r="A1079">
        <v>11</v>
      </c>
      <c r="B1079">
        <v>-90.823999999999998</v>
      </c>
      <c r="C1079">
        <v>1769</v>
      </c>
      <c r="D1079">
        <v>350000</v>
      </c>
      <c r="E1079">
        <v>236</v>
      </c>
      <c r="F1079" s="12">
        <v>250.16096521364517</v>
      </c>
    </row>
    <row r="1080" spans="1:6">
      <c r="A1080">
        <v>12</v>
      </c>
      <c r="B1080">
        <v>-90.709000000000003</v>
      </c>
      <c r="C1080">
        <v>1769</v>
      </c>
      <c r="D1080">
        <v>350000</v>
      </c>
      <c r="E1080">
        <v>266</v>
      </c>
      <c r="F1080" s="12">
        <v>288.29879781435034</v>
      </c>
    </row>
    <row r="1081" spans="1:6">
      <c r="A1081">
        <v>13</v>
      </c>
      <c r="B1081">
        <v>-90.594999999999999</v>
      </c>
      <c r="C1081">
        <v>1769</v>
      </c>
      <c r="D1081">
        <v>350000</v>
      </c>
      <c r="E1081">
        <v>318</v>
      </c>
      <c r="F1081" s="12">
        <v>327.80671142663931</v>
      </c>
    </row>
    <row r="1082" spans="1:6">
      <c r="A1082">
        <v>14</v>
      </c>
      <c r="B1082">
        <v>-90.486999999999995</v>
      </c>
      <c r="C1082">
        <v>1769</v>
      </c>
      <c r="D1082">
        <v>350000</v>
      </c>
      <c r="E1082">
        <v>341</v>
      </c>
      <c r="F1082" s="12">
        <v>363.1873688724632</v>
      </c>
    </row>
    <row r="1083" spans="1:6">
      <c r="A1083">
        <v>15</v>
      </c>
      <c r="B1083">
        <v>-90.372</v>
      </c>
      <c r="C1083">
        <v>1769</v>
      </c>
      <c r="D1083">
        <v>350000</v>
      </c>
      <c r="E1083">
        <v>418</v>
      </c>
      <c r="F1083" s="12">
        <v>394.32233193451771</v>
      </c>
    </row>
    <row r="1084" spans="1:6">
      <c r="A1084">
        <v>16</v>
      </c>
      <c r="B1084">
        <v>-90.256</v>
      </c>
      <c r="C1084">
        <v>1769</v>
      </c>
      <c r="D1084">
        <v>350000</v>
      </c>
      <c r="E1084">
        <v>445</v>
      </c>
      <c r="F1084" s="12">
        <v>414.71743131650305</v>
      </c>
    </row>
    <row r="1085" spans="1:6">
      <c r="A1085">
        <v>17</v>
      </c>
      <c r="B1085">
        <v>-90.14</v>
      </c>
      <c r="C1085">
        <v>1769</v>
      </c>
      <c r="D1085">
        <v>350000</v>
      </c>
      <c r="E1085">
        <v>443</v>
      </c>
      <c r="F1085" s="12">
        <v>421.13697014196435</v>
      </c>
    </row>
    <row r="1086" spans="1:6">
      <c r="A1086">
        <v>18</v>
      </c>
      <c r="B1086">
        <v>-90.025000000000006</v>
      </c>
      <c r="C1086">
        <v>1769</v>
      </c>
      <c r="D1086">
        <v>350000</v>
      </c>
      <c r="E1086">
        <v>416</v>
      </c>
      <c r="F1086" s="12">
        <v>412.91593491607216</v>
      </c>
    </row>
    <row r="1087" spans="1:6">
      <c r="A1087">
        <v>19</v>
      </c>
      <c r="B1087">
        <v>-89.918999999999997</v>
      </c>
      <c r="C1087">
        <v>1769</v>
      </c>
      <c r="D1087">
        <v>350000</v>
      </c>
      <c r="E1087">
        <v>379</v>
      </c>
      <c r="F1087" s="12">
        <v>393.73013572089508</v>
      </c>
    </row>
    <row r="1088" spans="1:6">
      <c r="A1088">
        <v>20</v>
      </c>
      <c r="B1088">
        <v>-89.805999999999997</v>
      </c>
      <c r="C1088">
        <v>1769</v>
      </c>
      <c r="D1088">
        <v>350000</v>
      </c>
      <c r="E1088">
        <v>347</v>
      </c>
      <c r="F1088" s="12">
        <v>364.01776506066471</v>
      </c>
    </row>
    <row r="1089" spans="1:6">
      <c r="A1089">
        <v>21</v>
      </c>
      <c r="B1089">
        <v>-89.691000000000003</v>
      </c>
      <c r="C1089">
        <v>1769</v>
      </c>
      <c r="D1089">
        <v>350000</v>
      </c>
      <c r="E1089">
        <v>336</v>
      </c>
      <c r="F1089" s="12">
        <v>328.19113178291218</v>
      </c>
    </row>
    <row r="1090" spans="1:6">
      <c r="A1090">
        <v>22</v>
      </c>
      <c r="B1090">
        <v>-89.576999999999998</v>
      </c>
      <c r="C1090">
        <v>1769</v>
      </c>
      <c r="D1090">
        <v>350000</v>
      </c>
      <c r="E1090">
        <v>288</v>
      </c>
      <c r="F1090" s="12">
        <v>291.54889155556185</v>
      </c>
    </row>
    <row r="1091" spans="1:6">
      <c r="A1091">
        <v>23</v>
      </c>
      <c r="B1091">
        <v>-89.457999999999998</v>
      </c>
      <c r="C1091">
        <v>1769</v>
      </c>
      <c r="D1091">
        <v>350000</v>
      </c>
      <c r="E1091">
        <v>252</v>
      </c>
      <c r="F1091" s="12">
        <v>256.13002678018125</v>
      </c>
    </row>
    <row r="1092" spans="1:6">
      <c r="A1092">
        <v>24</v>
      </c>
      <c r="B1092">
        <v>-89.341999999999999</v>
      </c>
      <c r="C1092">
        <v>1769</v>
      </c>
      <c r="D1092">
        <v>350000</v>
      </c>
      <c r="E1092">
        <v>212</v>
      </c>
      <c r="F1092" s="12">
        <v>227.02626742763053</v>
      </c>
    </row>
    <row r="1093" spans="1:6">
      <c r="A1093">
        <v>25</v>
      </c>
      <c r="B1093">
        <v>-89.234999999999999</v>
      </c>
      <c r="C1093">
        <v>1769</v>
      </c>
      <c r="D1093">
        <v>350000</v>
      </c>
      <c r="E1093">
        <v>223</v>
      </c>
      <c r="F1093" s="12">
        <v>205.95087574435499</v>
      </c>
    </row>
    <row r="1094" spans="1:6">
      <c r="A1094">
        <v>26</v>
      </c>
      <c r="B1094">
        <v>-89.13</v>
      </c>
      <c r="C1094">
        <v>1769</v>
      </c>
      <c r="D1094">
        <v>350000</v>
      </c>
      <c r="E1094">
        <v>186</v>
      </c>
      <c r="F1094" s="12">
        <v>190.63700165364637</v>
      </c>
    </row>
    <row r="1095" spans="1:6">
      <c r="A1095">
        <v>27</v>
      </c>
      <c r="B1095">
        <v>-89.016000000000005</v>
      </c>
      <c r="C1095">
        <v>1769</v>
      </c>
      <c r="D1095">
        <v>350000</v>
      </c>
      <c r="E1095">
        <v>197</v>
      </c>
      <c r="F1095" s="12">
        <v>179.31693892719778</v>
      </c>
    </row>
    <row r="1096" spans="1:6">
      <c r="A1096">
        <v>28</v>
      </c>
      <c r="B1096">
        <v>-88.896000000000001</v>
      </c>
      <c r="C1096">
        <v>1769</v>
      </c>
      <c r="D1096">
        <v>350000</v>
      </c>
      <c r="E1096">
        <v>182</v>
      </c>
      <c r="F1096" s="12">
        <v>172.13722767674329</v>
      </c>
    </row>
    <row r="1097" spans="1:6">
      <c r="A1097">
        <v>29</v>
      </c>
      <c r="B1097">
        <v>-88.790999999999997</v>
      </c>
      <c r="C1097">
        <v>1769</v>
      </c>
      <c r="D1097">
        <v>350000</v>
      </c>
      <c r="E1097">
        <v>163</v>
      </c>
      <c r="F1097" s="12">
        <v>168.75431974554621</v>
      </c>
    </row>
    <row r="1098" spans="1:6">
      <c r="A1098">
        <v>30</v>
      </c>
      <c r="B1098">
        <v>-88.671999999999997</v>
      </c>
      <c r="C1098">
        <v>1769</v>
      </c>
      <c r="D1098">
        <v>350000</v>
      </c>
      <c r="E1098">
        <v>194</v>
      </c>
      <c r="F1098" s="12">
        <v>167.10809062525274</v>
      </c>
    </row>
    <row r="1099" spans="1:6">
      <c r="A1099">
        <v>31</v>
      </c>
      <c r="B1099">
        <v>-88.56</v>
      </c>
      <c r="C1099">
        <v>1769</v>
      </c>
      <c r="D1099">
        <v>350000</v>
      </c>
      <c r="E1099">
        <v>159</v>
      </c>
      <c r="F1099" s="12">
        <v>166.89447666441814</v>
      </c>
    </row>
    <row r="1100" spans="1:6">
      <c r="A1100">
        <v>32</v>
      </c>
      <c r="B1100">
        <v>-88.451999999999998</v>
      </c>
      <c r="C1100">
        <v>1769</v>
      </c>
      <c r="D1100">
        <v>350000</v>
      </c>
      <c r="E1100">
        <v>144</v>
      </c>
      <c r="F1100" s="12">
        <v>167.40492987535205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53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233</v>
      </c>
      <c r="B1118" t="s">
        <v>212</v>
      </c>
      <c r="C1118" t="s">
        <v>215</v>
      </c>
      <c r="D1118" t="s">
        <v>232</v>
      </c>
      <c r="E1118" t="s">
        <v>231</v>
      </c>
      <c r="F1118" t="s">
        <v>266</v>
      </c>
    </row>
    <row r="1119" spans="1:10">
      <c r="A1119">
        <v>1</v>
      </c>
      <c r="B1119">
        <v>-91.947999999999993</v>
      </c>
      <c r="C1119">
        <v>1775</v>
      </c>
      <c r="D1119">
        <v>350000</v>
      </c>
      <c r="E1119">
        <v>122</v>
      </c>
      <c r="F1119" s="12">
        <v>143.14229244156644</v>
      </c>
      <c r="J1119" t="s">
        <v>299</v>
      </c>
    </row>
    <row r="1120" spans="1:10">
      <c r="A1120">
        <v>2</v>
      </c>
      <c r="B1120">
        <v>-91.838999999999999</v>
      </c>
      <c r="C1120">
        <v>1775</v>
      </c>
      <c r="D1120">
        <v>350000</v>
      </c>
      <c r="E1120">
        <v>138</v>
      </c>
      <c r="F1120" s="12">
        <v>144.49552134312663</v>
      </c>
    </row>
    <row r="1121" spans="1:6">
      <c r="A1121">
        <v>3</v>
      </c>
      <c r="B1121">
        <v>-91.724000000000004</v>
      </c>
      <c r="C1121">
        <v>1775</v>
      </c>
      <c r="D1121">
        <v>350000</v>
      </c>
      <c r="E1121">
        <v>128</v>
      </c>
      <c r="F1121" s="12">
        <v>146.26503713044735</v>
      </c>
    </row>
    <row r="1122" spans="1:6">
      <c r="A1122">
        <v>4</v>
      </c>
      <c r="B1122">
        <v>-91.611999999999995</v>
      </c>
      <c r="C1122">
        <v>1775</v>
      </c>
      <c r="D1122">
        <v>350000</v>
      </c>
      <c r="E1122">
        <v>162</v>
      </c>
      <c r="F1122" s="12">
        <v>148.68670300294454</v>
      </c>
    </row>
    <row r="1123" spans="1:6">
      <c r="A1123">
        <v>5</v>
      </c>
      <c r="B1123">
        <v>-91.5</v>
      </c>
      <c r="C1123">
        <v>1775</v>
      </c>
      <c r="D1123">
        <v>350000</v>
      </c>
      <c r="E1123">
        <v>174</v>
      </c>
      <c r="F1123" s="12">
        <v>152.43533574310115</v>
      </c>
    </row>
    <row r="1124" spans="1:6">
      <c r="A1124">
        <v>6</v>
      </c>
      <c r="B1124">
        <v>-91.394000000000005</v>
      </c>
      <c r="C1124">
        <v>1775</v>
      </c>
      <c r="D1124">
        <v>350000</v>
      </c>
      <c r="E1124">
        <v>165</v>
      </c>
      <c r="F1124" s="12">
        <v>158.12392594362785</v>
      </c>
    </row>
    <row r="1125" spans="1:6">
      <c r="A1125">
        <v>7</v>
      </c>
      <c r="B1125">
        <v>-91.281000000000006</v>
      </c>
      <c r="C1125">
        <v>1775</v>
      </c>
      <c r="D1125">
        <v>350000</v>
      </c>
      <c r="E1125">
        <v>171</v>
      </c>
      <c r="F1125" s="12">
        <v>167.90355857083213</v>
      </c>
    </row>
    <row r="1126" spans="1:6">
      <c r="A1126">
        <v>8</v>
      </c>
      <c r="B1126">
        <v>-91.165000000000006</v>
      </c>
      <c r="C1126">
        <v>1775</v>
      </c>
      <c r="D1126">
        <v>350000</v>
      </c>
      <c r="E1126">
        <v>219</v>
      </c>
      <c r="F1126" s="12">
        <v>183.89442936213786</v>
      </c>
    </row>
    <row r="1127" spans="1:6">
      <c r="A1127">
        <v>9</v>
      </c>
      <c r="B1127">
        <v>-91.049000000000007</v>
      </c>
      <c r="C1127">
        <v>1775</v>
      </c>
      <c r="D1127">
        <v>350000</v>
      </c>
      <c r="E1127">
        <v>214</v>
      </c>
      <c r="F1127" s="12">
        <v>208.09383256597516</v>
      </c>
    </row>
    <row r="1128" spans="1:6">
      <c r="A1128">
        <v>10</v>
      </c>
      <c r="B1128">
        <v>-90.933999999999997</v>
      </c>
      <c r="C1128">
        <v>1775</v>
      </c>
      <c r="D1128">
        <v>350000</v>
      </c>
      <c r="E1128">
        <v>261</v>
      </c>
      <c r="F1128" s="12">
        <v>241.85760875330047</v>
      </c>
    </row>
    <row r="1129" spans="1:6">
      <c r="A1129">
        <v>11</v>
      </c>
      <c r="B1129">
        <v>-90.823999999999998</v>
      </c>
      <c r="C1129">
        <v>1775</v>
      </c>
      <c r="D1129">
        <v>350000</v>
      </c>
      <c r="E1129">
        <v>281</v>
      </c>
      <c r="F1129" s="12">
        <v>283.5447907964226</v>
      </c>
    </row>
    <row r="1130" spans="1:6">
      <c r="A1130">
        <v>12</v>
      </c>
      <c r="B1130">
        <v>-90.709000000000003</v>
      </c>
      <c r="C1130">
        <v>1775</v>
      </c>
      <c r="D1130">
        <v>350000</v>
      </c>
      <c r="E1130">
        <v>300</v>
      </c>
      <c r="F1130" s="12">
        <v>335.1240814430484</v>
      </c>
    </row>
    <row r="1131" spans="1:6">
      <c r="A1131">
        <v>13</v>
      </c>
      <c r="B1131">
        <v>-90.594999999999999</v>
      </c>
      <c r="C1131">
        <v>1775</v>
      </c>
      <c r="D1131">
        <v>350000</v>
      </c>
      <c r="E1131">
        <v>370</v>
      </c>
      <c r="F1131" s="12">
        <v>389.92839748827134</v>
      </c>
    </row>
    <row r="1132" spans="1:6">
      <c r="A1132">
        <v>14</v>
      </c>
      <c r="B1132">
        <v>-90.486999999999995</v>
      </c>
      <c r="C1132">
        <v>1775</v>
      </c>
      <c r="D1132">
        <v>350000</v>
      </c>
      <c r="E1132">
        <v>429</v>
      </c>
      <c r="F1132" s="12">
        <v>439.17760463286606</v>
      </c>
    </row>
    <row r="1133" spans="1:6">
      <c r="A1133">
        <v>15</v>
      </c>
      <c r="B1133">
        <v>-90.372</v>
      </c>
      <c r="C1133">
        <v>1775</v>
      </c>
      <c r="D1133">
        <v>350000</v>
      </c>
      <c r="E1133">
        <v>484</v>
      </c>
      <c r="F1133" s="12">
        <v>481.25193643175618</v>
      </c>
    </row>
    <row r="1134" spans="1:6">
      <c r="A1134">
        <v>16</v>
      </c>
      <c r="B1134">
        <v>-90.256</v>
      </c>
      <c r="C1134">
        <v>1775</v>
      </c>
      <c r="D1134">
        <v>350000</v>
      </c>
      <c r="E1134">
        <v>549</v>
      </c>
      <c r="F1134" s="12">
        <v>505.76745781032463</v>
      </c>
    </row>
    <row r="1135" spans="1:6">
      <c r="A1135">
        <v>17</v>
      </c>
      <c r="B1135">
        <v>-90.14</v>
      </c>
      <c r="C1135">
        <v>1775</v>
      </c>
      <c r="D1135">
        <v>350000</v>
      </c>
      <c r="E1135">
        <v>503</v>
      </c>
      <c r="F1135" s="12">
        <v>507.85055469027191</v>
      </c>
    </row>
    <row r="1136" spans="1:6">
      <c r="A1136">
        <v>18</v>
      </c>
      <c r="B1136">
        <v>-90.025000000000006</v>
      </c>
      <c r="C1136">
        <v>1775</v>
      </c>
      <c r="D1136">
        <v>350000</v>
      </c>
      <c r="E1136">
        <v>478</v>
      </c>
      <c r="F1136" s="12">
        <v>487.58996868355342</v>
      </c>
    </row>
    <row r="1137" spans="1:6">
      <c r="A1137">
        <v>19</v>
      </c>
      <c r="B1137">
        <v>-89.918999999999997</v>
      </c>
      <c r="C1137">
        <v>1775</v>
      </c>
      <c r="D1137">
        <v>350000</v>
      </c>
      <c r="E1137">
        <v>479</v>
      </c>
      <c r="F1137" s="12">
        <v>452.65322100495302</v>
      </c>
    </row>
    <row r="1138" spans="1:6">
      <c r="A1138">
        <v>20</v>
      </c>
      <c r="B1138">
        <v>-89.805999999999997</v>
      </c>
      <c r="C1138">
        <v>1775</v>
      </c>
      <c r="D1138">
        <v>350000</v>
      </c>
      <c r="E1138">
        <v>409</v>
      </c>
      <c r="F1138" s="12">
        <v>404.49092345583875</v>
      </c>
    </row>
    <row r="1139" spans="1:6">
      <c r="A1139">
        <v>21</v>
      </c>
      <c r="B1139">
        <v>-89.691000000000003</v>
      </c>
      <c r="C1139">
        <v>1775</v>
      </c>
      <c r="D1139">
        <v>350000</v>
      </c>
      <c r="E1139">
        <v>385</v>
      </c>
      <c r="F1139" s="12">
        <v>351.53249050505588</v>
      </c>
    </row>
    <row r="1140" spans="1:6">
      <c r="A1140">
        <v>22</v>
      </c>
      <c r="B1140">
        <v>-89.576999999999998</v>
      </c>
      <c r="C1140">
        <v>1775</v>
      </c>
      <c r="D1140">
        <v>350000</v>
      </c>
      <c r="E1140">
        <v>261</v>
      </c>
      <c r="F1140" s="12">
        <v>302.01185346116364</v>
      </c>
    </row>
    <row r="1141" spans="1:6">
      <c r="A1141">
        <v>23</v>
      </c>
      <c r="B1141">
        <v>-89.457999999999998</v>
      </c>
      <c r="C1141">
        <v>1775</v>
      </c>
      <c r="D1141">
        <v>350000</v>
      </c>
      <c r="E1141">
        <v>235</v>
      </c>
      <c r="F1141" s="12">
        <v>258.5510235384005</v>
      </c>
    </row>
    <row r="1142" spans="1:6">
      <c r="A1142">
        <v>24</v>
      </c>
      <c r="B1142">
        <v>-89.341999999999999</v>
      </c>
      <c r="C1142">
        <v>1775</v>
      </c>
      <c r="D1142">
        <v>350000</v>
      </c>
      <c r="E1142">
        <v>217</v>
      </c>
      <c r="F1142" s="12">
        <v>226.46101048584694</v>
      </c>
    </row>
    <row r="1143" spans="1:6">
      <c r="A1143">
        <v>25</v>
      </c>
      <c r="B1143">
        <v>-89.234999999999999</v>
      </c>
      <c r="C1143">
        <v>1775</v>
      </c>
      <c r="D1143">
        <v>350000</v>
      </c>
      <c r="E1143">
        <v>222</v>
      </c>
      <c r="F1143" s="12">
        <v>205.70778944775805</v>
      </c>
    </row>
    <row r="1144" spans="1:6">
      <c r="A1144">
        <v>26</v>
      </c>
      <c r="B1144">
        <v>-89.13</v>
      </c>
      <c r="C1144">
        <v>1775</v>
      </c>
      <c r="D1144">
        <v>350000</v>
      </c>
      <c r="E1144">
        <v>206</v>
      </c>
      <c r="F1144" s="12">
        <v>192.33790715061201</v>
      </c>
    </row>
    <row r="1145" spans="1:6">
      <c r="A1145">
        <v>27</v>
      </c>
      <c r="B1145">
        <v>-89.016000000000005</v>
      </c>
      <c r="C1145">
        <v>1775</v>
      </c>
      <c r="D1145">
        <v>350000</v>
      </c>
      <c r="E1145">
        <v>212</v>
      </c>
      <c r="F1145" s="12">
        <v>183.76960817470231</v>
      </c>
    </row>
    <row r="1146" spans="1:6">
      <c r="A1146">
        <v>28</v>
      </c>
      <c r="B1146">
        <v>-88.896000000000001</v>
      </c>
      <c r="C1146">
        <v>1775</v>
      </c>
      <c r="D1146">
        <v>350000</v>
      </c>
      <c r="E1146">
        <v>184</v>
      </c>
      <c r="F1146" s="12">
        <v>179.291085513512</v>
      </c>
    </row>
    <row r="1147" spans="1:6">
      <c r="A1147">
        <v>29</v>
      </c>
      <c r="B1147">
        <v>-88.790999999999997</v>
      </c>
      <c r="C1147">
        <v>1775</v>
      </c>
      <c r="D1147">
        <v>350000</v>
      </c>
      <c r="E1147">
        <v>198</v>
      </c>
      <c r="F1147" s="12">
        <v>177.73376479702225</v>
      </c>
    </row>
    <row r="1148" spans="1:6">
      <c r="A1148">
        <v>30</v>
      </c>
      <c r="B1148">
        <v>-88.671999999999997</v>
      </c>
      <c r="C1148">
        <v>1775</v>
      </c>
      <c r="D1148">
        <v>350000</v>
      </c>
      <c r="E1148">
        <v>155</v>
      </c>
      <c r="F1148" s="12">
        <v>177.46769836420873</v>
      </c>
    </row>
    <row r="1149" spans="1:6">
      <c r="A1149">
        <v>31</v>
      </c>
      <c r="B1149">
        <v>-88.56</v>
      </c>
      <c r="C1149">
        <v>1775</v>
      </c>
      <c r="D1149">
        <v>350000</v>
      </c>
      <c r="E1149">
        <v>170</v>
      </c>
      <c r="F1149" s="12">
        <v>177.98435929602644</v>
      </c>
    </row>
    <row r="1150" spans="1:6">
      <c r="A1150">
        <v>32</v>
      </c>
      <c r="B1150">
        <v>-88.451999999999998</v>
      </c>
      <c r="C1150">
        <v>1775</v>
      </c>
      <c r="D1150">
        <v>350000</v>
      </c>
      <c r="E1150">
        <v>166</v>
      </c>
      <c r="F1150" s="12">
        <v>178.82244578811481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53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233</v>
      </c>
      <c r="B1168" t="s">
        <v>212</v>
      </c>
      <c r="C1168" t="s">
        <v>215</v>
      </c>
      <c r="D1168" t="s">
        <v>232</v>
      </c>
      <c r="E1168" t="s">
        <v>231</v>
      </c>
      <c r="F1168" t="s">
        <v>266</v>
      </c>
    </row>
    <row r="1169" spans="1:10">
      <c r="A1169">
        <v>1</v>
      </c>
      <c r="B1169">
        <v>-91.947999999999993</v>
      </c>
      <c r="C1169">
        <v>1772</v>
      </c>
      <c r="D1169">
        <v>350000</v>
      </c>
      <c r="E1169">
        <v>119</v>
      </c>
      <c r="F1169" s="12">
        <v>141.24672685017401</v>
      </c>
      <c r="J1169" t="s">
        <v>300</v>
      </c>
    </row>
    <row r="1170" spans="1:10">
      <c r="A1170">
        <v>2</v>
      </c>
      <c r="B1170">
        <v>-91.838999999999999</v>
      </c>
      <c r="C1170">
        <v>1772</v>
      </c>
      <c r="D1170">
        <v>350000</v>
      </c>
      <c r="E1170">
        <v>134</v>
      </c>
      <c r="F1170" s="12">
        <v>143.13512602110822</v>
      </c>
    </row>
    <row r="1171" spans="1:10">
      <c r="A1171">
        <v>3</v>
      </c>
      <c r="B1171">
        <v>-91.724000000000004</v>
      </c>
      <c r="C1171">
        <v>1772</v>
      </c>
      <c r="D1171">
        <v>350000</v>
      </c>
      <c r="E1171">
        <v>148</v>
      </c>
      <c r="F1171" s="12">
        <v>145.45824837725468</v>
      </c>
    </row>
    <row r="1172" spans="1:10">
      <c r="A1172">
        <v>4</v>
      </c>
      <c r="B1172">
        <v>-91.611999999999995</v>
      </c>
      <c r="C1172">
        <v>1772</v>
      </c>
      <c r="D1172">
        <v>350000</v>
      </c>
      <c r="E1172">
        <v>139</v>
      </c>
      <c r="F1172" s="12">
        <v>148.40706897383467</v>
      </c>
    </row>
    <row r="1173" spans="1:10">
      <c r="A1173">
        <v>5</v>
      </c>
      <c r="B1173">
        <v>-91.5</v>
      </c>
      <c r="C1173">
        <v>1772</v>
      </c>
      <c r="D1173">
        <v>350000</v>
      </c>
      <c r="E1173">
        <v>167</v>
      </c>
      <c r="F1173" s="12">
        <v>152.68321688701388</v>
      </c>
    </row>
    <row r="1174" spans="1:10">
      <c r="A1174">
        <v>6</v>
      </c>
      <c r="B1174">
        <v>-91.394000000000005</v>
      </c>
      <c r="C1174">
        <v>1772</v>
      </c>
      <c r="D1174">
        <v>350000</v>
      </c>
      <c r="E1174">
        <v>175</v>
      </c>
      <c r="F1174" s="12">
        <v>158.91379281389942</v>
      </c>
    </row>
    <row r="1175" spans="1:10">
      <c r="A1175">
        <v>7</v>
      </c>
      <c r="B1175">
        <v>-91.281000000000006</v>
      </c>
      <c r="C1175">
        <v>1772</v>
      </c>
      <c r="D1175">
        <v>350000</v>
      </c>
      <c r="E1175">
        <v>185</v>
      </c>
      <c r="F1175" s="12">
        <v>169.43200047965803</v>
      </c>
    </row>
    <row r="1176" spans="1:10">
      <c r="A1176">
        <v>8</v>
      </c>
      <c r="B1176">
        <v>-91.165000000000006</v>
      </c>
      <c r="C1176">
        <v>1772</v>
      </c>
      <c r="D1176">
        <v>350000</v>
      </c>
      <c r="E1176">
        <v>203</v>
      </c>
      <c r="F1176" s="12">
        <v>186.60777258260183</v>
      </c>
    </row>
    <row r="1177" spans="1:10">
      <c r="A1177">
        <v>9</v>
      </c>
      <c r="B1177">
        <v>-91.049000000000007</v>
      </c>
      <c r="C1177">
        <v>1772</v>
      </c>
      <c r="D1177">
        <v>350000</v>
      </c>
      <c r="E1177">
        <v>212</v>
      </c>
      <c r="F1177" s="12">
        <v>212.87789181521293</v>
      </c>
    </row>
    <row r="1178" spans="1:10">
      <c r="A1178">
        <v>10</v>
      </c>
      <c r="B1178">
        <v>-90.933999999999997</v>
      </c>
      <c r="C1178">
        <v>1772</v>
      </c>
      <c r="D1178">
        <v>350000</v>
      </c>
      <c r="E1178">
        <v>308</v>
      </c>
      <c r="F1178" s="12">
        <v>250.22139964508676</v>
      </c>
    </row>
    <row r="1179" spans="1:10">
      <c r="A1179">
        <v>11</v>
      </c>
      <c r="B1179">
        <v>-90.823999999999998</v>
      </c>
      <c r="C1179">
        <v>1772</v>
      </c>
      <c r="D1179">
        <v>350000</v>
      </c>
      <c r="E1179">
        <v>290</v>
      </c>
      <c r="F1179" s="12">
        <v>297.4637317357741</v>
      </c>
    </row>
    <row r="1180" spans="1:10">
      <c r="A1180">
        <v>12</v>
      </c>
      <c r="B1180">
        <v>-90.709000000000003</v>
      </c>
      <c r="C1180">
        <v>1772</v>
      </c>
      <c r="D1180">
        <v>350000</v>
      </c>
      <c r="E1180">
        <v>331</v>
      </c>
      <c r="F1180" s="12">
        <v>357.73485707152355</v>
      </c>
    </row>
    <row r="1181" spans="1:10">
      <c r="A1181">
        <v>13</v>
      </c>
      <c r="B1181">
        <v>-90.594999999999999</v>
      </c>
      <c r="C1181">
        <v>1772</v>
      </c>
      <c r="D1181">
        <v>350000</v>
      </c>
      <c r="E1181">
        <v>395</v>
      </c>
      <c r="F1181" s="12">
        <v>424.33984281876377</v>
      </c>
    </row>
    <row r="1182" spans="1:10">
      <c r="A1182">
        <v>14</v>
      </c>
      <c r="B1182">
        <v>-90.486999999999995</v>
      </c>
      <c r="C1182">
        <v>1772</v>
      </c>
      <c r="D1182">
        <v>350000</v>
      </c>
      <c r="E1182">
        <v>491</v>
      </c>
      <c r="F1182" s="12">
        <v>487.31506137645516</v>
      </c>
    </row>
    <row r="1183" spans="1:10">
      <c r="A1183">
        <v>15</v>
      </c>
      <c r="B1183">
        <v>-90.372</v>
      </c>
      <c r="C1183">
        <v>1772</v>
      </c>
      <c r="D1183">
        <v>350000</v>
      </c>
      <c r="E1183">
        <v>518</v>
      </c>
      <c r="F1183" s="12">
        <v>545.46761770554883</v>
      </c>
    </row>
    <row r="1184" spans="1:10">
      <c r="A1184">
        <v>16</v>
      </c>
      <c r="B1184">
        <v>-90.256</v>
      </c>
      <c r="C1184">
        <v>1772</v>
      </c>
      <c r="D1184">
        <v>350000</v>
      </c>
      <c r="E1184">
        <v>605</v>
      </c>
      <c r="F1184" s="12">
        <v>585.59834944870101</v>
      </c>
    </row>
    <row r="1185" spans="1:6">
      <c r="A1185">
        <v>17</v>
      </c>
      <c r="B1185">
        <v>-90.14</v>
      </c>
      <c r="C1185">
        <v>1772</v>
      </c>
      <c r="D1185">
        <v>350000</v>
      </c>
      <c r="E1185">
        <v>588</v>
      </c>
      <c r="F1185" s="12">
        <v>600.11975658154972</v>
      </c>
    </row>
    <row r="1186" spans="1:6">
      <c r="A1186">
        <v>18</v>
      </c>
      <c r="B1186">
        <v>-90.025000000000006</v>
      </c>
      <c r="C1186">
        <v>1772</v>
      </c>
      <c r="D1186">
        <v>350000</v>
      </c>
      <c r="E1186">
        <v>597</v>
      </c>
      <c r="F1186" s="12">
        <v>586.82735288369815</v>
      </c>
    </row>
    <row r="1187" spans="1:6">
      <c r="A1187">
        <v>19</v>
      </c>
      <c r="B1187">
        <v>-89.918999999999997</v>
      </c>
      <c r="C1187">
        <v>1772</v>
      </c>
      <c r="D1187">
        <v>350000</v>
      </c>
      <c r="E1187">
        <v>617</v>
      </c>
      <c r="F1187" s="12">
        <v>552.50892825970038</v>
      </c>
    </row>
    <row r="1188" spans="1:6">
      <c r="A1188">
        <v>20</v>
      </c>
      <c r="B1188">
        <v>-89.805999999999997</v>
      </c>
      <c r="C1188">
        <v>1772</v>
      </c>
      <c r="D1188">
        <v>350000</v>
      </c>
      <c r="E1188">
        <v>535</v>
      </c>
      <c r="F1188" s="12">
        <v>498.95416346317131</v>
      </c>
    </row>
    <row r="1189" spans="1:6">
      <c r="A1189">
        <v>21</v>
      </c>
      <c r="B1189">
        <v>-89.691000000000003</v>
      </c>
      <c r="C1189">
        <v>1772</v>
      </c>
      <c r="D1189">
        <v>350000</v>
      </c>
      <c r="E1189">
        <v>404</v>
      </c>
      <c r="F1189" s="12">
        <v>435.40104546364108</v>
      </c>
    </row>
    <row r="1190" spans="1:6">
      <c r="A1190">
        <v>22</v>
      </c>
      <c r="B1190">
        <v>-89.576999999999998</v>
      </c>
      <c r="C1190">
        <v>1772</v>
      </c>
      <c r="D1190">
        <v>350000</v>
      </c>
      <c r="E1190">
        <v>348</v>
      </c>
      <c r="F1190" s="12">
        <v>372.42493070490099</v>
      </c>
    </row>
    <row r="1191" spans="1:6">
      <c r="A1191">
        <v>23</v>
      </c>
      <c r="B1191">
        <v>-89.457999999999998</v>
      </c>
      <c r="C1191">
        <v>1772</v>
      </c>
      <c r="D1191">
        <v>350000</v>
      </c>
      <c r="E1191">
        <v>300</v>
      </c>
      <c r="F1191" s="12">
        <v>314.27484055478044</v>
      </c>
    </row>
    <row r="1192" spans="1:6">
      <c r="A1192">
        <v>24</v>
      </c>
      <c r="B1192">
        <v>-89.341999999999999</v>
      </c>
      <c r="C1192">
        <v>1772</v>
      </c>
      <c r="D1192">
        <v>350000</v>
      </c>
      <c r="E1192">
        <v>267</v>
      </c>
      <c r="F1192" s="12">
        <v>269.24203427207266</v>
      </c>
    </row>
    <row r="1193" spans="1:6">
      <c r="A1193">
        <v>25</v>
      </c>
      <c r="B1193">
        <v>-89.234999999999999</v>
      </c>
      <c r="C1193">
        <v>1772</v>
      </c>
      <c r="D1193">
        <v>350000</v>
      </c>
      <c r="E1193">
        <v>240</v>
      </c>
      <c r="F1193" s="12">
        <v>238.79849676901659</v>
      </c>
    </row>
    <row r="1194" spans="1:6">
      <c r="A1194">
        <v>26</v>
      </c>
      <c r="B1194">
        <v>-89.13</v>
      </c>
      <c r="C1194">
        <v>1772</v>
      </c>
      <c r="D1194">
        <v>350000</v>
      </c>
      <c r="E1194">
        <v>237</v>
      </c>
      <c r="F1194" s="12">
        <v>218.3275269085286</v>
      </c>
    </row>
    <row r="1195" spans="1:6">
      <c r="A1195">
        <v>27</v>
      </c>
      <c r="B1195">
        <v>-89.016000000000005</v>
      </c>
      <c r="C1195">
        <v>1772</v>
      </c>
      <c r="D1195">
        <v>350000</v>
      </c>
      <c r="E1195">
        <v>193</v>
      </c>
      <c r="F1195" s="12">
        <v>204.56951798277984</v>
      </c>
    </row>
    <row r="1196" spans="1:6">
      <c r="A1196">
        <v>28</v>
      </c>
      <c r="B1196">
        <v>-88.896000000000001</v>
      </c>
      <c r="C1196">
        <v>1772</v>
      </c>
      <c r="D1196">
        <v>350000</v>
      </c>
      <c r="E1196">
        <v>204</v>
      </c>
      <c r="F1196" s="12">
        <v>196.9083879405251</v>
      </c>
    </row>
    <row r="1197" spans="1:6">
      <c r="A1197">
        <v>29</v>
      </c>
      <c r="B1197">
        <v>-88.790999999999997</v>
      </c>
      <c r="C1197">
        <v>1772</v>
      </c>
      <c r="D1197">
        <v>350000</v>
      </c>
      <c r="E1197">
        <v>178</v>
      </c>
      <c r="F1197" s="12">
        <v>193.93897818655768</v>
      </c>
    </row>
    <row r="1198" spans="1:6">
      <c r="A1198">
        <v>30</v>
      </c>
      <c r="B1198">
        <v>-88.671999999999997</v>
      </c>
      <c r="C1198">
        <v>1772</v>
      </c>
      <c r="D1198">
        <v>350000</v>
      </c>
      <c r="E1198">
        <v>207</v>
      </c>
      <c r="F1198" s="12">
        <v>193.06611774022957</v>
      </c>
    </row>
    <row r="1199" spans="1:6">
      <c r="A1199">
        <v>31</v>
      </c>
      <c r="B1199">
        <v>-88.56</v>
      </c>
      <c r="C1199">
        <v>1772</v>
      </c>
      <c r="D1199">
        <v>350000</v>
      </c>
      <c r="E1199">
        <v>189</v>
      </c>
      <c r="F1199" s="12">
        <v>193.58279707868255</v>
      </c>
    </row>
    <row r="1200" spans="1:6">
      <c r="A1200">
        <v>32</v>
      </c>
      <c r="B1200">
        <v>-88.451999999999998</v>
      </c>
      <c r="C1200">
        <v>1772</v>
      </c>
      <c r="D1200">
        <v>350000</v>
      </c>
      <c r="E1200">
        <v>194</v>
      </c>
      <c r="F1200" s="12">
        <v>194.70379393862632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53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233</v>
      </c>
      <c r="B1218" t="s">
        <v>212</v>
      </c>
      <c r="C1218" t="s">
        <v>215</v>
      </c>
      <c r="D1218" t="s">
        <v>232</v>
      </c>
      <c r="E1218" t="s">
        <v>231</v>
      </c>
      <c r="F1218" t="s">
        <v>266</v>
      </c>
    </row>
    <row r="1219" spans="1:10">
      <c r="A1219">
        <v>1</v>
      </c>
      <c r="B1219">
        <v>-91.947999999999993</v>
      </c>
      <c r="C1219">
        <v>1775</v>
      </c>
      <c r="D1219">
        <v>350000</v>
      </c>
      <c r="E1219">
        <v>123</v>
      </c>
      <c r="F1219" s="12">
        <v>141.51984286586298</v>
      </c>
      <c r="J1219" t="s">
        <v>301</v>
      </c>
    </row>
    <row r="1220" spans="1:10">
      <c r="A1220">
        <v>2</v>
      </c>
      <c r="B1220">
        <v>-91.838999999999999</v>
      </c>
      <c r="C1220">
        <v>1775</v>
      </c>
      <c r="D1220">
        <v>350000</v>
      </c>
      <c r="E1220">
        <v>136</v>
      </c>
      <c r="F1220" s="12">
        <v>143.37822434535602</v>
      </c>
    </row>
    <row r="1221" spans="1:10">
      <c r="A1221">
        <v>3</v>
      </c>
      <c r="B1221">
        <v>-91.724000000000004</v>
      </c>
      <c r="C1221">
        <v>1775</v>
      </c>
      <c r="D1221">
        <v>350000</v>
      </c>
      <c r="E1221">
        <v>136</v>
      </c>
      <c r="F1221" s="12">
        <v>145.64919288243217</v>
      </c>
    </row>
    <row r="1222" spans="1:10">
      <c r="A1222">
        <v>4</v>
      </c>
      <c r="B1222">
        <v>-91.611999999999995</v>
      </c>
      <c r="C1222">
        <v>1775</v>
      </c>
      <c r="D1222">
        <v>350000</v>
      </c>
      <c r="E1222">
        <v>164</v>
      </c>
      <c r="F1222" s="12">
        <v>148.4992572139063</v>
      </c>
    </row>
    <row r="1223" spans="1:10">
      <c r="A1223">
        <v>5</v>
      </c>
      <c r="B1223">
        <v>-91.5</v>
      </c>
      <c r="C1223">
        <v>1775</v>
      </c>
      <c r="D1223">
        <v>350000</v>
      </c>
      <c r="E1223">
        <v>154</v>
      </c>
      <c r="F1223" s="12">
        <v>152.57323483963171</v>
      </c>
    </row>
    <row r="1224" spans="1:10">
      <c r="A1224">
        <v>6</v>
      </c>
      <c r="B1224">
        <v>-91.394000000000005</v>
      </c>
      <c r="C1224">
        <v>1775</v>
      </c>
      <c r="D1224">
        <v>350000</v>
      </c>
      <c r="E1224">
        <v>177</v>
      </c>
      <c r="F1224" s="12">
        <v>158.42510469678174</v>
      </c>
    </row>
    <row r="1225" spans="1:10">
      <c r="A1225">
        <v>7</v>
      </c>
      <c r="B1225">
        <v>-91.281000000000006</v>
      </c>
      <c r="C1225">
        <v>1775</v>
      </c>
      <c r="D1225">
        <v>350000</v>
      </c>
      <c r="E1225">
        <v>169</v>
      </c>
      <c r="F1225" s="12">
        <v>168.17525785020956</v>
      </c>
    </row>
    <row r="1226" spans="1:10">
      <c r="A1226">
        <v>8</v>
      </c>
      <c r="B1226">
        <v>-91.165000000000006</v>
      </c>
      <c r="C1226">
        <v>1775</v>
      </c>
      <c r="D1226">
        <v>350000</v>
      </c>
      <c r="E1226">
        <v>206</v>
      </c>
      <c r="F1226" s="12">
        <v>183.90751479779024</v>
      </c>
    </row>
    <row r="1227" spans="1:10">
      <c r="A1227">
        <v>9</v>
      </c>
      <c r="B1227">
        <v>-91.049000000000007</v>
      </c>
      <c r="C1227">
        <v>1775</v>
      </c>
      <c r="D1227">
        <v>350000</v>
      </c>
      <c r="E1227">
        <v>218</v>
      </c>
      <c r="F1227" s="12">
        <v>207.71246887478148</v>
      </c>
    </row>
    <row r="1228" spans="1:10">
      <c r="A1228">
        <v>10</v>
      </c>
      <c r="B1228">
        <v>-90.933999999999997</v>
      </c>
      <c r="C1228">
        <v>1775</v>
      </c>
      <c r="D1228">
        <v>350000</v>
      </c>
      <c r="E1228">
        <v>250</v>
      </c>
      <c r="F1228" s="12">
        <v>241.21775272063252</v>
      </c>
    </row>
    <row r="1229" spans="1:10">
      <c r="A1229">
        <v>11</v>
      </c>
      <c r="B1229">
        <v>-90.823999999999998</v>
      </c>
      <c r="C1229">
        <v>1775</v>
      </c>
      <c r="D1229">
        <v>350000</v>
      </c>
      <c r="E1229">
        <v>293</v>
      </c>
      <c r="F1229" s="12">
        <v>283.20941804099692</v>
      </c>
    </row>
    <row r="1230" spans="1:10">
      <c r="A1230">
        <v>12</v>
      </c>
      <c r="B1230">
        <v>-90.709000000000003</v>
      </c>
      <c r="C1230">
        <v>1775</v>
      </c>
      <c r="D1230">
        <v>350000</v>
      </c>
      <c r="E1230">
        <v>304</v>
      </c>
      <c r="F1230" s="12">
        <v>336.27278370908749</v>
      </c>
    </row>
    <row r="1231" spans="1:10">
      <c r="A1231">
        <v>13</v>
      </c>
      <c r="B1231">
        <v>-90.594999999999999</v>
      </c>
      <c r="C1231">
        <v>1775</v>
      </c>
      <c r="D1231">
        <v>350000</v>
      </c>
      <c r="E1231">
        <v>362</v>
      </c>
      <c r="F1231" s="12">
        <v>394.30544844218304</v>
      </c>
    </row>
    <row r="1232" spans="1:10">
      <c r="A1232">
        <v>14</v>
      </c>
      <c r="B1232">
        <v>-90.486999999999995</v>
      </c>
      <c r="C1232">
        <v>1775</v>
      </c>
      <c r="D1232">
        <v>350000</v>
      </c>
      <c r="E1232">
        <v>435</v>
      </c>
      <c r="F1232" s="12">
        <v>448.53691589713515</v>
      </c>
    </row>
    <row r="1233" spans="1:6">
      <c r="A1233">
        <v>15</v>
      </c>
      <c r="B1233">
        <v>-90.372</v>
      </c>
      <c r="C1233">
        <v>1775</v>
      </c>
      <c r="D1233">
        <v>350000</v>
      </c>
      <c r="E1233">
        <v>545</v>
      </c>
      <c r="F1233" s="12">
        <v>497.83956635098065</v>
      </c>
    </row>
    <row r="1234" spans="1:6">
      <c r="A1234">
        <v>16</v>
      </c>
      <c r="B1234">
        <v>-90.256</v>
      </c>
      <c r="C1234">
        <v>1775</v>
      </c>
      <c r="D1234">
        <v>350000</v>
      </c>
      <c r="E1234">
        <v>533</v>
      </c>
      <c r="F1234" s="12">
        <v>530.9015501269696</v>
      </c>
    </row>
    <row r="1235" spans="1:6">
      <c r="A1235">
        <v>17</v>
      </c>
      <c r="B1235">
        <v>-90.14</v>
      </c>
      <c r="C1235">
        <v>1775</v>
      </c>
      <c r="D1235">
        <v>350000</v>
      </c>
      <c r="E1235">
        <v>564</v>
      </c>
      <c r="F1235" s="12">
        <v>541.484895490236</v>
      </c>
    </row>
    <row r="1236" spans="1:6">
      <c r="A1236">
        <v>18</v>
      </c>
      <c r="B1236">
        <v>-90.025000000000006</v>
      </c>
      <c r="C1236">
        <v>1775</v>
      </c>
      <c r="D1236">
        <v>350000</v>
      </c>
      <c r="E1236">
        <v>518</v>
      </c>
      <c r="F1236" s="12">
        <v>528.1172285855298</v>
      </c>
    </row>
    <row r="1237" spans="1:6">
      <c r="A1237">
        <v>19</v>
      </c>
      <c r="B1237">
        <v>-89.918999999999997</v>
      </c>
      <c r="C1237">
        <v>1775</v>
      </c>
      <c r="D1237">
        <v>350000</v>
      </c>
      <c r="E1237">
        <v>504</v>
      </c>
      <c r="F1237" s="12">
        <v>497.11915849760209</v>
      </c>
    </row>
    <row r="1238" spans="1:6">
      <c r="A1238">
        <v>20</v>
      </c>
      <c r="B1238">
        <v>-89.805999999999997</v>
      </c>
      <c r="C1238">
        <v>1775</v>
      </c>
      <c r="D1238">
        <v>350000</v>
      </c>
      <c r="E1238">
        <v>469</v>
      </c>
      <c r="F1238" s="12">
        <v>450.05116170987958</v>
      </c>
    </row>
    <row r="1239" spans="1:6">
      <c r="A1239">
        <v>21</v>
      </c>
      <c r="B1239">
        <v>-89.691000000000003</v>
      </c>
      <c r="C1239">
        <v>1775</v>
      </c>
      <c r="D1239">
        <v>350000</v>
      </c>
      <c r="E1239">
        <v>364</v>
      </c>
      <c r="F1239" s="12">
        <v>395.06834242011149</v>
      </c>
    </row>
    <row r="1240" spans="1:6">
      <c r="A1240">
        <v>22</v>
      </c>
      <c r="B1240">
        <v>-89.576999999999998</v>
      </c>
      <c r="C1240">
        <v>1775</v>
      </c>
      <c r="D1240">
        <v>350000</v>
      </c>
      <c r="E1240">
        <v>340</v>
      </c>
      <c r="F1240" s="12">
        <v>341.20908188625208</v>
      </c>
    </row>
    <row r="1241" spans="1:6">
      <c r="A1241">
        <v>23</v>
      </c>
      <c r="B1241">
        <v>-89.457999999999998</v>
      </c>
      <c r="C1241">
        <v>1775</v>
      </c>
      <c r="D1241">
        <v>350000</v>
      </c>
      <c r="E1241">
        <v>283</v>
      </c>
      <c r="F1241" s="12">
        <v>291.96973807714147</v>
      </c>
    </row>
    <row r="1242" spans="1:6">
      <c r="A1242">
        <v>24</v>
      </c>
      <c r="B1242">
        <v>-89.341999999999999</v>
      </c>
      <c r="C1242">
        <v>1775</v>
      </c>
      <c r="D1242">
        <v>350000</v>
      </c>
      <c r="E1242">
        <v>258</v>
      </c>
      <c r="F1242" s="12">
        <v>254.20016659043443</v>
      </c>
    </row>
    <row r="1243" spans="1:6">
      <c r="A1243">
        <v>25</v>
      </c>
      <c r="B1243">
        <v>-89.234999999999999</v>
      </c>
      <c r="C1243">
        <v>1775</v>
      </c>
      <c r="D1243">
        <v>350000</v>
      </c>
      <c r="E1243">
        <v>231</v>
      </c>
      <c r="F1243" s="12">
        <v>228.91125542524983</v>
      </c>
    </row>
    <row r="1244" spans="1:6">
      <c r="A1244">
        <v>26</v>
      </c>
      <c r="B1244">
        <v>-89.13</v>
      </c>
      <c r="C1244">
        <v>1775</v>
      </c>
      <c r="D1244">
        <v>350000</v>
      </c>
      <c r="E1244">
        <v>227</v>
      </c>
      <c r="F1244" s="12">
        <v>212.09049063755154</v>
      </c>
    </row>
    <row r="1245" spans="1:6">
      <c r="A1245">
        <v>27</v>
      </c>
      <c r="B1245">
        <v>-89.016000000000005</v>
      </c>
      <c r="C1245">
        <v>1775</v>
      </c>
      <c r="D1245">
        <v>350000</v>
      </c>
      <c r="E1245">
        <v>197</v>
      </c>
      <c r="F1245" s="12">
        <v>200.96093450292426</v>
      </c>
    </row>
    <row r="1246" spans="1:6">
      <c r="A1246">
        <v>28</v>
      </c>
      <c r="B1246">
        <v>-88.896000000000001</v>
      </c>
      <c r="C1246">
        <v>1775</v>
      </c>
      <c r="D1246">
        <v>350000</v>
      </c>
      <c r="E1246">
        <v>205</v>
      </c>
      <c r="F1246" s="12">
        <v>194.94553096122934</v>
      </c>
    </row>
    <row r="1247" spans="1:6">
      <c r="A1247">
        <v>29</v>
      </c>
      <c r="B1247">
        <v>-88.790999999999997</v>
      </c>
      <c r="C1247">
        <v>1775</v>
      </c>
      <c r="D1247">
        <v>350000</v>
      </c>
      <c r="E1247">
        <v>213</v>
      </c>
      <c r="F1247" s="12">
        <v>192.78023462664126</v>
      </c>
    </row>
    <row r="1248" spans="1:6">
      <c r="A1248">
        <v>30</v>
      </c>
      <c r="B1248">
        <v>-88.671999999999997</v>
      </c>
      <c r="C1248">
        <v>1775</v>
      </c>
      <c r="D1248">
        <v>350000</v>
      </c>
      <c r="E1248">
        <v>157</v>
      </c>
      <c r="F1248" s="12">
        <v>192.38084256037453</v>
      </c>
    </row>
    <row r="1249" spans="1:6">
      <c r="A1249">
        <v>31</v>
      </c>
      <c r="B1249">
        <v>-88.56</v>
      </c>
      <c r="C1249">
        <v>1775</v>
      </c>
      <c r="D1249">
        <v>350000</v>
      </c>
      <c r="E1249">
        <v>201</v>
      </c>
      <c r="F1249" s="12">
        <v>193.10168683151136</v>
      </c>
    </row>
    <row r="1250" spans="1:6">
      <c r="A1250">
        <v>32</v>
      </c>
      <c r="B1250">
        <v>-88.451999999999998</v>
      </c>
      <c r="C1250">
        <v>1775</v>
      </c>
      <c r="D1250">
        <v>350000</v>
      </c>
      <c r="E1250">
        <v>193</v>
      </c>
      <c r="F1250" s="12">
        <v>194.30436283497284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53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233</v>
      </c>
      <c r="B1268" t="s">
        <v>212</v>
      </c>
      <c r="C1268" t="s">
        <v>215</v>
      </c>
      <c r="D1268" t="s">
        <v>232</v>
      </c>
      <c r="E1268" t="s">
        <v>231</v>
      </c>
      <c r="F1268" t="s">
        <v>266</v>
      </c>
    </row>
    <row r="1269" spans="1:10">
      <c r="A1269">
        <v>1</v>
      </c>
      <c r="B1269">
        <v>-91.947999999999993</v>
      </c>
      <c r="C1269">
        <v>1782</v>
      </c>
      <c r="D1269">
        <v>350000</v>
      </c>
      <c r="E1269">
        <v>139</v>
      </c>
      <c r="F1269" s="12">
        <v>152.54110283929438</v>
      </c>
      <c r="J1269" t="s">
        <v>302</v>
      </c>
    </row>
    <row r="1270" spans="1:10">
      <c r="A1270">
        <v>2</v>
      </c>
      <c r="B1270">
        <v>-91.838999999999999</v>
      </c>
      <c r="C1270">
        <v>1782</v>
      </c>
      <c r="D1270">
        <v>350000</v>
      </c>
      <c r="E1270">
        <v>162</v>
      </c>
      <c r="F1270" s="12">
        <v>154.54520675817093</v>
      </c>
    </row>
    <row r="1271" spans="1:10">
      <c r="A1271">
        <v>3</v>
      </c>
      <c r="B1271">
        <v>-91.724000000000004</v>
      </c>
      <c r="C1271">
        <v>1782</v>
      </c>
      <c r="D1271">
        <v>350000</v>
      </c>
      <c r="E1271">
        <v>156</v>
      </c>
      <c r="F1271" s="12">
        <v>157.22318481070607</v>
      </c>
    </row>
    <row r="1272" spans="1:10">
      <c r="A1272">
        <v>4</v>
      </c>
      <c r="B1272">
        <v>-91.611999999999995</v>
      </c>
      <c r="C1272">
        <v>1782</v>
      </c>
      <c r="D1272">
        <v>350000</v>
      </c>
      <c r="E1272">
        <v>166</v>
      </c>
      <c r="F1272" s="12">
        <v>160.86942024456141</v>
      </c>
    </row>
    <row r="1273" spans="1:10">
      <c r="A1273">
        <v>5</v>
      </c>
      <c r="B1273">
        <v>-91.5</v>
      </c>
      <c r="C1273">
        <v>1782</v>
      </c>
      <c r="D1273">
        <v>350000</v>
      </c>
      <c r="E1273">
        <v>170</v>
      </c>
      <c r="F1273" s="12">
        <v>166.30427966379605</v>
      </c>
    </row>
    <row r="1274" spans="1:10">
      <c r="A1274">
        <v>6</v>
      </c>
      <c r="B1274">
        <v>-91.394000000000005</v>
      </c>
      <c r="C1274">
        <v>1782</v>
      </c>
      <c r="D1274">
        <v>350000</v>
      </c>
      <c r="E1274">
        <v>152</v>
      </c>
      <c r="F1274" s="12">
        <v>174.08598042268429</v>
      </c>
    </row>
    <row r="1275" spans="1:10">
      <c r="A1275">
        <v>7</v>
      </c>
      <c r="B1275">
        <v>-91.281000000000006</v>
      </c>
      <c r="C1275">
        <v>1782</v>
      </c>
      <c r="D1275">
        <v>350000</v>
      </c>
      <c r="E1275">
        <v>192</v>
      </c>
      <c r="F1275" s="12">
        <v>186.5847986088034</v>
      </c>
    </row>
    <row r="1276" spans="1:10">
      <c r="A1276">
        <v>8</v>
      </c>
      <c r="B1276">
        <v>-91.165000000000006</v>
      </c>
      <c r="C1276">
        <v>1782</v>
      </c>
      <c r="D1276">
        <v>350000</v>
      </c>
      <c r="E1276">
        <v>223</v>
      </c>
      <c r="F1276" s="12">
        <v>205.61523258871549</v>
      </c>
    </row>
    <row r="1277" spans="1:10">
      <c r="A1277">
        <v>9</v>
      </c>
      <c r="B1277">
        <v>-91.049000000000007</v>
      </c>
      <c r="C1277">
        <v>1782</v>
      </c>
      <c r="D1277">
        <v>350000</v>
      </c>
      <c r="E1277">
        <v>252</v>
      </c>
      <c r="F1277" s="12">
        <v>232.52486157935806</v>
      </c>
    </row>
    <row r="1278" spans="1:10">
      <c r="A1278">
        <v>10</v>
      </c>
      <c r="B1278">
        <v>-90.933999999999997</v>
      </c>
      <c r="C1278">
        <v>1782</v>
      </c>
      <c r="D1278">
        <v>350000</v>
      </c>
      <c r="E1278">
        <v>295</v>
      </c>
      <c r="F1278" s="12">
        <v>267.83459630228208</v>
      </c>
    </row>
    <row r="1279" spans="1:10">
      <c r="A1279">
        <v>11</v>
      </c>
      <c r="B1279">
        <v>-90.823999999999998</v>
      </c>
      <c r="C1279">
        <v>1782</v>
      </c>
      <c r="D1279">
        <v>350000</v>
      </c>
      <c r="E1279">
        <v>319</v>
      </c>
      <c r="F1279" s="12">
        <v>309.16816170839104</v>
      </c>
    </row>
    <row r="1280" spans="1:10">
      <c r="A1280">
        <v>12</v>
      </c>
      <c r="B1280">
        <v>-90.709000000000003</v>
      </c>
      <c r="C1280">
        <v>1782</v>
      </c>
      <c r="D1280">
        <v>350000</v>
      </c>
      <c r="E1280">
        <v>315</v>
      </c>
      <c r="F1280" s="12">
        <v>357.96165119082076</v>
      </c>
    </row>
    <row r="1281" spans="1:6">
      <c r="A1281">
        <v>13</v>
      </c>
      <c r="B1281">
        <v>-90.594999999999999</v>
      </c>
      <c r="C1281">
        <v>1782</v>
      </c>
      <c r="D1281">
        <v>350000</v>
      </c>
      <c r="E1281">
        <v>407</v>
      </c>
      <c r="F1281" s="12">
        <v>407.6902151683343</v>
      </c>
    </row>
    <row r="1282" spans="1:6">
      <c r="A1282">
        <v>14</v>
      </c>
      <c r="B1282">
        <v>-90.486999999999995</v>
      </c>
      <c r="C1282">
        <v>1782</v>
      </c>
      <c r="D1282">
        <v>350000</v>
      </c>
      <c r="E1282">
        <v>420</v>
      </c>
      <c r="F1282" s="12">
        <v>450.8173279907877</v>
      </c>
    </row>
    <row r="1283" spans="1:6">
      <c r="A1283">
        <v>15</v>
      </c>
      <c r="B1283">
        <v>-90.372</v>
      </c>
      <c r="C1283">
        <v>1782</v>
      </c>
      <c r="D1283">
        <v>350000</v>
      </c>
      <c r="E1283">
        <v>491</v>
      </c>
      <c r="F1283" s="12">
        <v>486.44497932041327</v>
      </c>
    </row>
    <row r="1284" spans="1:6">
      <c r="A1284">
        <v>16</v>
      </c>
      <c r="B1284">
        <v>-90.256</v>
      </c>
      <c r="C1284">
        <v>1782</v>
      </c>
      <c r="D1284">
        <v>350000</v>
      </c>
      <c r="E1284">
        <v>508</v>
      </c>
      <c r="F1284" s="12">
        <v>506.25792144443329</v>
      </c>
    </row>
    <row r="1285" spans="1:6">
      <c r="A1285">
        <v>17</v>
      </c>
      <c r="B1285">
        <v>-90.14</v>
      </c>
      <c r="C1285">
        <v>1782</v>
      </c>
      <c r="D1285">
        <v>350000</v>
      </c>
      <c r="E1285">
        <v>514</v>
      </c>
      <c r="F1285" s="12">
        <v>506.76843805625776</v>
      </c>
    </row>
    <row r="1286" spans="1:6">
      <c r="A1286">
        <v>18</v>
      </c>
      <c r="B1286">
        <v>-90.025000000000006</v>
      </c>
      <c r="C1286">
        <v>1782</v>
      </c>
      <c r="D1286">
        <v>350000</v>
      </c>
      <c r="E1286">
        <v>537</v>
      </c>
      <c r="F1286" s="12">
        <v>488.40438291294589</v>
      </c>
    </row>
    <row r="1287" spans="1:6">
      <c r="A1287">
        <v>19</v>
      </c>
      <c r="B1287">
        <v>-89.918999999999997</v>
      </c>
      <c r="C1287">
        <v>1782</v>
      </c>
      <c r="D1287">
        <v>350000</v>
      </c>
      <c r="E1287">
        <v>467</v>
      </c>
      <c r="F1287" s="12">
        <v>457.69214667039688</v>
      </c>
    </row>
    <row r="1288" spans="1:6">
      <c r="A1288">
        <v>20</v>
      </c>
      <c r="B1288">
        <v>-89.805999999999997</v>
      </c>
      <c r="C1288">
        <v>1782</v>
      </c>
      <c r="D1288">
        <v>350000</v>
      </c>
      <c r="E1288">
        <v>414</v>
      </c>
      <c r="F1288" s="12">
        <v>415.39887914486104</v>
      </c>
    </row>
    <row r="1289" spans="1:6">
      <c r="A1289">
        <v>21</v>
      </c>
      <c r="B1289">
        <v>-89.691000000000003</v>
      </c>
      <c r="C1289">
        <v>1782</v>
      </c>
      <c r="D1289">
        <v>350000</v>
      </c>
      <c r="E1289">
        <v>348</v>
      </c>
      <c r="F1289" s="12">
        <v>368.36235708423249</v>
      </c>
    </row>
    <row r="1290" spans="1:6">
      <c r="A1290">
        <v>22</v>
      </c>
      <c r="B1290">
        <v>-89.576999999999998</v>
      </c>
      <c r="C1290">
        <v>1782</v>
      </c>
      <c r="D1290">
        <v>350000</v>
      </c>
      <c r="E1290">
        <v>322</v>
      </c>
      <c r="F1290" s="12">
        <v>323.46817928370427</v>
      </c>
    </row>
    <row r="1291" spans="1:6">
      <c r="A1291">
        <v>23</v>
      </c>
      <c r="B1291">
        <v>-89.457999999999998</v>
      </c>
      <c r="C1291">
        <v>1782</v>
      </c>
      <c r="D1291">
        <v>350000</v>
      </c>
      <c r="E1291">
        <v>277</v>
      </c>
      <c r="F1291" s="12">
        <v>282.91653072442057</v>
      </c>
    </row>
    <row r="1292" spans="1:6">
      <c r="A1292">
        <v>24</v>
      </c>
      <c r="B1292">
        <v>-89.341999999999999</v>
      </c>
      <c r="C1292">
        <v>1782</v>
      </c>
      <c r="D1292">
        <v>350000</v>
      </c>
      <c r="E1292">
        <v>244</v>
      </c>
      <c r="F1292" s="12">
        <v>251.86405207699869</v>
      </c>
    </row>
    <row r="1293" spans="1:6">
      <c r="A1293">
        <v>25</v>
      </c>
      <c r="B1293">
        <v>-89.234999999999999</v>
      </c>
      <c r="C1293">
        <v>1782</v>
      </c>
      <c r="D1293">
        <v>350000</v>
      </c>
      <c r="E1293">
        <v>211</v>
      </c>
      <c r="F1293" s="12">
        <v>230.94100226445391</v>
      </c>
    </row>
    <row r="1294" spans="1:6">
      <c r="A1294">
        <v>26</v>
      </c>
      <c r="B1294">
        <v>-89.13</v>
      </c>
      <c r="C1294">
        <v>1782</v>
      </c>
      <c r="D1294">
        <v>350000</v>
      </c>
      <c r="E1294">
        <v>231</v>
      </c>
      <c r="F1294" s="12">
        <v>216.85215641120024</v>
      </c>
    </row>
    <row r="1295" spans="1:6">
      <c r="A1295">
        <v>27</v>
      </c>
      <c r="B1295">
        <v>-89.016000000000005</v>
      </c>
      <c r="C1295">
        <v>1782</v>
      </c>
      <c r="D1295">
        <v>350000</v>
      </c>
      <c r="E1295">
        <v>222</v>
      </c>
      <c r="F1295" s="12">
        <v>207.35523678043035</v>
      </c>
    </row>
    <row r="1296" spans="1:6">
      <c r="A1296">
        <v>28</v>
      </c>
      <c r="B1296">
        <v>-88.896000000000001</v>
      </c>
      <c r="C1296">
        <v>1782</v>
      </c>
      <c r="D1296">
        <v>350000</v>
      </c>
      <c r="E1296">
        <v>225</v>
      </c>
      <c r="F1296" s="12">
        <v>202.07927197994923</v>
      </c>
    </row>
    <row r="1297" spans="1:6">
      <c r="A1297">
        <v>29</v>
      </c>
      <c r="B1297">
        <v>-88.790999999999997</v>
      </c>
      <c r="C1297">
        <v>1782</v>
      </c>
      <c r="D1297">
        <v>350000</v>
      </c>
      <c r="E1297">
        <v>209</v>
      </c>
      <c r="F1297" s="12">
        <v>200.09798971550902</v>
      </c>
    </row>
    <row r="1298" spans="1:6">
      <c r="A1298">
        <v>30</v>
      </c>
      <c r="B1298">
        <v>-88.671999999999997</v>
      </c>
      <c r="C1298">
        <v>1782</v>
      </c>
      <c r="D1298">
        <v>350000</v>
      </c>
      <c r="E1298">
        <v>200</v>
      </c>
      <c r="F1298" s="12">
        <v>199.66114759853662</v>
      </c>
    </row>
    <row r="1299" spans="1:6">
      <c r="A1299">
        <v>31</v>
      </c>
      <c r="B1299">
        <v>-88.56</v>
      </c>
      <c r="C1299">
        <v>1782</v>
      </c>
      <c r="D1299">
        <v>350000</v>
      </c>
      <c r="E1299">
        <v>180</v>
      </c>
      <c r="F1299" s="12">
        <v>200.25475264987773</v>
      </c>
    </row>
    <row r="1300" spans="1:6">
      <c r="A1300">
        <v>32</v>
      </c>
      <c r="B1300">
        <v>-88.451999999999998</v>
      </c>
      <c r="C1300">
        <v>1782</v>
      </c>
      <c r="D1300">
        <v>350000</v>
      </c>
      <c r="E1300">
        <v>196</v>
      </c>
      <c r="F1300" s="12">
        <v>201.3147154803172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53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233</v>
      </c>
      <c r="B1318" t="s">
        <v>212</v>
      </c>
      <c r="C1318" t="s">
        <v>215</v>
      </c>
      <c r="D1318" t="s">
        <v>232</v>
      </c>
      <c r="E1318" t="s">
        <v>231</v>
      </c>
      <c r="F1318" t="s">
        <v>266</v>
      </c>
    </row>
    <row r="1319" spans="1:10">
      <c r="A1319">
        <v>1</v>
      </c>
      <c r="B1319">
        <v>-91.947999999999993</v>
      </c>
      <c r="C1319">
        <v>1776</v>
      </c>
      <c r="D1319">
        <v>350000</v>
      </c>
      <c r="E1319">
        <v>146</v>
      </c>
      <c r="F1319" s="12">
        <v>144.31634713445669</v>
      </c>
      <c r="J1319" t="s">
        <v>303</v>
      </c>
    </row>
    <row r="1320" spans="1:10">
      <c r="A1320">
        <v>2</v>
      </c>
      <c r="B1320">
        <v>-91.838999999999999</v>
      </c>
      <c r="C1320">
        <v>1776</v>
      </c>
      <c r="D1320">
        <v>350000</v>
      </c>
      <c r="E1320">
        <v>136</v>
      </c>
      <c r="F1320" s="12">
        <v>146.17598318148262</v>
      </c>
    </row>
    <row r="1321" spans="1:10">
      <c r="A1321">
        <v>3</v>
      </c>
      <c r="B1321">
        <v>-91.724000000000004</v>
      </c>
      <c r="C1321">
        <v>1776</v>
      </c>
      <c r="D1321">
        <v>350000</v>
      </c>
      <c r="E1321">
        <v>132</v>
      </c>
      <c r="F1321" s="12">
        <v>148.46199297288246</v>
      </c>
    </row>
    <row r="1322" spans="1:10">
      <c r="A1322">
        <v>4</v>
      </c>
      <c r="B1322">
        <v>-91.611999999999995</v>
      </c>
      <c r="C1322">
        <v>1776</v>
      </c>
      <c r="D1322">
        <v>350000</v>
      </c>
      <c r="E1322">
        <v>167</v>
      </c>
      <c r="F1322" s="12">
        <v>151.3518848002083</v>
      </c>
    </row>
    <row r="1323" spans="1:10">
      <c r="A1323">
        <v>5</v>
      </c>
      <c r="B1323">
        <v>-91.5</v>
      </c>
      <c r="C1323">
        <v>1776</v>
      </c>
      <c r="D1323">
        <v>350000</v>
      </c>
      <c r="E1323">
        <v>153</v>
      </c>
      <c r="F1323" s="12">
        <v>155.50574701123361</v>
      </c>
    </row>
    <row r="1324" spans="1:10">
      <c r="A1324">
        <v>6</v>
      </c>
      <c r="B1324">
        <v>-91.394000000000005</v>
      </c>
      <c r="C1324">
        <v>1776</v>
      </c>
      <c r="D1324">
        <v>350000</v>
      </c>
      <c r="E1324">
        <v>150</v>
      </c>
      <c r="F1324" s="12">
        <v>161.48144523500272</v>
      </c>
    </row>
    <row r="1325" spans="1:10">
      <c r="A1325">
        <v>7</v>
      </c>
      <c r="B1325">
        <v>-91.281000000000006</v>
      </c>
      <c r="C1325">
        <v>1776</v>
      </c>
      <c r="D1325">
        <v>350000</v>
      </c>
      <c r="E1325">
        <v>197</v>
      </c>
      <c r="F1325" s="12">
        <v>171.40972451976691</v>
      </c>
    </row>
    <row r="1326" spans="1:10">
      <c r="A1326">
        <v>8</v>
      </c>
      <c r="B1326">
        <v>-91.165000000000006</v>
      </c>
      <c r="C1326">
        <v>1776</v>
      </c>
      <c r="D1326">
        <v>350000</v>
      </c>
      <c r="E1326">
        <v>209</v>
      </c>
      <c r="F1326" s="12">
        <v>187.31892191533925</v>
      </c>
    </row>
    <row r="1327" spans="1:10">
      <c r="A1327">
        <v>9</v>
      </c>
      <c r="B1327">
        <v>-91.049000000000007</v>
      </c>
      <c r="C1327">
        <v>1776</v>
      </c>
      <c r="D1327">
        <v>350000</v>
      </c>
      <c r="E1327">
        <v>215</v>
      </c>
      <c r="F1327" s="12">
        <v>211.14275874930053</v>
      </c>
    </row>
    <row r="1328" spans="1:10">
      <c r="A1328">
        <v>10</v>
      </c>
      <c r="B1328">
        <v>-90.933999999999997</v>
      </c>
      <c r="C1328">
        <v>1776</v>
      </c>
      <c r="D1328">
        <v>350000</v>
      </c>
      <c r="E1328">
        <v>261</v>
      </c>
      <c r="F1328" s="12">
        <v>244.22750656322563</v>
      </c>
    </row>
    <row r="1329" spans="1:6">
      <c r="A1329">
        <v>11</v>
      </c>
      <c r="B1329">
        <v>-90.823999999999998</v>
      </c>
      <c r="C1329">
        <v>1776</v>
      </c>
      <c r="D1329">
        <v>350000</v>
      </c>
      <c r="E1329">
        <v>267</v>
      </c>
      <c r="F1329" s="12">
        <v>285.0274223914148</v>
      </c>
    </row>
    <row r="1330" spans="1:6">
      <c r="A1330">
        <v>12</v>
      </c>
      <c r="B1330">
        <v>-90.709000000000003</v>
      </c>
      <c r="C1330">
        <v>1776</v>
      </c>
      <c r="D1330">
        <v>350000</v>
      </c>
      <c r="E1330">
        <v>345</v>
      </c>
      <c r="F1330" s="12">
        <v>335.56372114746893</v>
      </c>
    </row>
    <row r="1331" spans="1:6">
      <c r="A1331">
        <v>13</v>
      </c>
      <c r="B1331">
        <v>-90.594999999999999</v>
      </c>
      <c r="C1331">
        <v>1776</v>
      </c>
      <c r="D1331">
        <v>350000</v>
      </c>
      <c r="E1331">
        <v>344</v>
      </c>
      <c r="F1331" s="12">
        <v>389.42751699754257</v>
      </c>
    </row>
    <row r="1332" spans="1:6">
      <c r="A1332">
        <v>14</v>
      </c>
      <c r="B1332">
        <v>-90.486999999999995</v>
      </c>
      <c r="C1332">
        <v>1776</v>
      </c>
      <c r="D1332">
        <v>350000</v>
      </c>
      <c r="E1332">
        <v>435</v>
      </c>
      <c r="F1332" s="12">
        <v>438.09679238648857</v>
      </c>
    </row>
    <row r="1333" spans="1:6">
      <c r="A1333">
        <v>15</v>
      </c>
      <c r="B1333">
        <v>-90.372</v>
      </c>
      <c r="C1333">
        <v>1776</v>
      </c>
      <c r="D1333">
        <v>350000</v>
      </c>
      <c r="E1333">
        <v>492</v>
      </c>
      <c r="F1333" s="12">
        <v>480.10287900766753</v>
      </c>
    </row>
    <row r="1334" spans="1:6">
      <c r="A1334">
        <v>16</v>
      </c>
      <c r="B1334">
        <v>-90.256</v>
      </c>
      <c r="C1334">
        <v>1776</v>
      </c>
      <c r="D1334">
        <v>350000</v>
      </c>
      <c r="E1334">
        <v>536</v>
      </c>
      <c r="F1334" s="12">
        <v>505.25661355107843</v>
      </c>
    </row>
    <row r="1335" spans="1:6">
      <c r="A1335">
        <v>17</v>
      </c>
      <c r="B1335">
        <v>-90.14</v>
      </c>
      <c r="C1335">
        <v>1776</v>
      </c>
      <c r="D1335">
        <v>350000</v>
      </c>
      <c r="E1335">
        <v>517</v>
      </c>
      <c r="F1335" s="12">
        <v>508.68117063037454</v>
      </c>
    </row>
    <row r="1336" spans="1:6">
      <c r="A1336">
        <v>18</v>
      </c>
      <c r="B1336">
        <v>-90.025000000000006</v>
      </c>
      <c r="C1336">
        <v>1776</v>
      </c>
      <c r="D1336">
        <v>350000</v>
      </c>
      <c r="E1336">
        <v>485</v>
      </c>
      <c r="F1336" s="12">
        <v>490.29356335559424</v>
      </c>
    </row>
    <row r="1337" spans="1:6">
      <c r="A1337">
        <v>19</v>
      </c>
      <c r="B1337">
        <v>-89.918999999999997</v>
      </c>
      <c r="C1337">
        <v>1776</v>
      </c>
      <c r="D1337">
        <v>350000</v>
      </c>
      <c r="E1337">
        <v>455</v>
      </c>
      <c r="F1337" s="12">
        <v>457.35052502540651</v>
      </c>
    </row>
    <row r="1338" spans="1:6">
      <c r="A1338">
        <v>20</v>
      </c>
      <c r="B1338">
        <v>-89.805999999999997</v>
      </c>
      <c r="C1338">
        <v>1776</v>
      </c>
      <c r="D1338">
        <v>350000</v>
      </c>
      <c r="E1338">
        <v>417</v>
      </c>
      <c r="F1338" s="12">
        <v>411.35352050219933</v>
      </c>
    </row>
    <row r="1339" spans="1:6">
      <c r="A1339">
        <v>21</v>
      </c>
      <c r="B1339">
        <v>-89.691000000000003</v>
      </c>
      <c r="C1339">
        <v>1776</v>
      </c>
      <c r="D1339">
        <v>350000</v>
      </c>
      <c r="E1339">
        <v>360</v>
      </c>
      <c r="F1339" s="12">
        <v>360.42797780477918</v>
      </c>
    </row>
    <row r="1340" spans="1:6">
      <c r="A1340">
        <v>22</v>
      </c>
      <c r="B1340">
        <v>-89.576999999999998</v>
      </c>
      <c r="C1340">
        <v>1776</v>
      </c>
      <c r="D1340">
        <v>350000</v>
      </c>
      <c r="E1340">
        <v>305</v>
      </c>
      <c r="F1340" s="12">
        <v>312.62113983706195</v>
      </c>
    </row>
    <row r="1341" spans="1:6">
      <c r="A1341">
        <v>23</v>
      </c>
      <c r="B1341">
        <v>-89.457999999999998</v>
      </c>
      <c r="C1341">
        <v>1776</v>
      </c>
      <c r="D1341">
        <v>350000</v>
      </c>
      <c r="E1341">
        <v>259</v>
      </c>
      <c r="F1341" s="12">
        <v>270.58962222613934</v>
      </c>
    </row>
    <row r="1342" spans="1:6">
      <c r="A1342">
        <v>24</v>
      </c>
      <c r="B1342">
        <v>-89.341999999999999</v>
      </c>
      <c r="C1342">
        <v>1776</v>
      </c>
      <c r="D1342">
        <v>350000</v>
      </c>
      <c r="E1342">
        <v>232</v>
      </c>
      <c r="F1342" s="12">
        <v>239.57789861511031</v>
      </c>
    </row>
    <row r="1343" spans="1:6">
      <c r="A1343">
        <v>25</v>
      </c>
      <c r="B1343">
        <v>-89.234999999999999</v>
      </c>
      <c r="C1343">
        <v>1776</v>
      </c>
      <c r="D1343">
        <v>350000</v>
      </c>
      <c r="E1343">
        <v>229</v>
      </c>
      <c r="F1343" s="12">
        <v>219.61047842010484</v>
      </c>
    </row>
    <row r="1344" spans="1:6">
      <c r="A1344">
        <v>26</v>
      </c>
      <c r="B1344">
        <v>-89.13</v>
      </c>
      <c r="C1344">
        <v>1776</v>
      </c>
      <c r="D1344">
        <v>350000</v>
      </c>
      <c r="E1344">
        <v>225</v>
      </c>
      <c r="F1344" s="12">
        <v>206.88146672625442</v>
      </c>
    </row>
    <row r="1345" spans="1:6">
      <c r="A1345">
        <v>27</v>
      </c>
      <c r="B1345">
        <v>-89.016000000000005</v>
      </c>
      <c r="C1345">
        <v>1776</v>
      </c>
      <c r="D1345">
        <v>350000</v>
      </c>
      <c r="E1345">
        <v>205</v>
      </c>
      <c r="F1345" s="12">
        <v>198.92280111351567</v>
      </c>
    </row>
    <row r="1346" spans="1:6">
      <c r="A1346">
        <v>28</v>
      </c>
      <c r="B1346">
        <v>-88.896000000000001</v>
      </c>
      <c r="C1346">
        <v>1776</v>
      </c>
      <c r="D1346">
        <v>350000</v>
      </c>
      <c r="E1346">
        <v>174</v>
      </c>
      <c r="F1346" s="12">
        <v>195.03757579445661</v>
      </c>
    </row>
    <row r="1347" spans="1:6">
      <c r="A1347">
        <v>29</v>
      </c>
      <c r="B1347">
        <v>-88.790999999999997</v>
      </c>
      <c r="C1347">
        <v>1776</v>
      </c>
      <c r="D1347">
        <v>350000</v>
      </c>
      <c r="E1347">
        <v>204</v>
      </c>
      <c r="F1347" s="12">
        <v>193.98274957212442</v>
      </c>
    </row>
    <row r="1348" spans="1:6">
      <c r="A1348">
        <v>30</v>
      </c>
      <c r="B1348">
        <v>-88.671999999999997</v>
      </c>
      <c r="C1348">
        <v>1776</v>
      </c>
      <c r="D1348">
        <v>350000</v>
      </c>
      <c r="E1348">
        <v>210</v>
      </c>
      <c r="F1348" s="12">
        <v>194.28084758444777</v>
      </c>
    </row>
    <row r="1349" spans="1:6">
      <c r="A1349">
        <v>31</v>
      </c>
      <c r="B1349">
        <v>-88.56</v>
      </c>
      <c r="C1349">
        <v>1776</v>
      </c>
      <c r="D1349">
        <v>350000</v>
      </c>
      <c r="E1349">
        <v>178</v>
      </c>
      <c r="F1349" s="12">
        <v>195.32827370961013</v>
      </c>
    </row>
    <row r="1350" spans="1:6">
      <c r="A1350">
        <v>32</v>
      </c>
      <c r="B1350">
        <v>-88.451999999999998</v>
      </c>
      <c r="C1350">
        <v>1776</v>
      </c>
      <c r="D1350">
        <v>350000</v>
      </c>
      <c r="E1350">
        <v>197</v>
      </c>
      <c r="F1350" s="12">
        <v>196.67920055379398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65</v>
      </c>
    </row>
    <row r="1356" spans="1:6">
      <c r="A1356" t="s">
        <v>53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66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233</v>
      </c>
      <c r="B1368" t="s">
        <v>212</v>
      </c>
      <c r="C1368" t="s">
        <v>215</v>
      </c>
      <c r="D1368" t="s">
        <v>232</v>
      </c>
      <c r="E1368" t="s">
        <v>231</v>
      </c>
      <c r="F1368" t="s">
        <v>266</v>
      </c>
    </row>
    <row r="1369" spans="1:10">
      <c r="A1369">
        <v>1</v>
      </c>
      <c r="B1369">
        <v>-91.947999999999993</v>
      </c>
      <c r="C1369">
        <v>1783</v>
      </c>
      <c r="D1369">
        <v>350000</v>
      </c>
      <c r="E1369">
        <v>134</v>
      </c>
      <c r="F1369" s="12">
        <v>141.49150701934715</v>
      </c>
      <c r="J1369" t="s">
        <v>304</v>
      </c>
    </row>
    <row r="1370" spans="1:10">
      <c r="A1370">
        <v>2</v>
      </c>
      <c r="B1370">
        <v>-91.838999999999999</v>
      </c>
      <c r="C1370">
        <v>1783</v>
      </c>
      <c r="D1370">
        <v>350000</v>
      </c>
      <c r="E1370">
        <v>140</v>
      </c>
      <c r="F1370" s="12">
        <v>142.89876598171034</v>
      </c>
    </row>
    <row r="1371" spans="1:10">
      <c r="A1371">
        <v>3</v>
      </c>
      <c r="B1371">
        <v>-91.724000000000004</v>
      </c>
      <c r="C1371">
        <v>1783</v>
      </c>
      <c r="D1371">
        <v>350000</v>
      </c>
      <c r="E1371">
        <v>147</v>
      </c>
      <c r="F1371" s="12">
        <v>144.64402981049972</v>
      </c>
    </row>
    <row r="1372" spans="1:10">
      <c r="A1372">
        <v>4</v>
      </c>
      <c r="B1372">
        <v>-91.611999999999995</v>
      </c>
      <c r="C1372">
        <v>1783</v>
      </c>
      <c r="D1372">
        <v>350000</v>
      </c>
      <c r="E1372">
        <v>152</v>
      </c>
      <c r="F1372" s="12">
        <v>146.85151255554695</v>
      </c>
    </row>
    <row r="1373" spans="1:10">
      <c r="A1373">
        <v>5</v>
      </c>
      <c r="B1373">
        <v>-91.5</v>
      </c>
      <c r="C1373">
        <v>1783</v>
      </c>
      <c r="D1373">
        <v>350000</v>
      </c>
      <c r="E1373">
        <v>155</v>
      </c>
      <c r="F1373" s="12">
        <v>149.98677147469473</v>
      </c>
    </row>
    <row r="1374" spans="1:10">
      <c r="A1374">
        <v>6</v>
      </c>
      <c r="B1374">
        <v>-91.394000000000005</v>
      </c>
      <c r="C1374">
        <v>1783</v>
      </c>
      <c r="D1374">
        <v>350000</v>
      </c>
      <c r="E1374">
        <v>151</v>
      </c>
      <c r="F1374" s="12">
        <v>154.40698437842931</v>
      </c>
    </row>
    <row r="1375" spans="1:10">
      <c r="A1375">
        <v>7</v>
      </c>
      <c r="B1375">
        <v>-91.281000000000006</v>
      </c>
      <c r="C1375">
        <v>1783</v>
      </c>
      <c r="D1375">
        <v>350000</v>
      </c>
      <c r="E1375">
        <v>151</v>
      </c>
      <c r="F1375" s="12">
        <v>161.58843470245051</v>
      </c>
    </row>
    <row r="1376" spans="1:10">
      <c r="A1376">
        <v>8</v>
      </c>
      <c r="B1376">
        <v>-91.165000000000006</v>
      </c>
      <c r="C1376">
        <v>1783</v>
      </c>
      <c r="D1376">
        <v>350000</v>
      </c>
      <c r="E1376">
        <v>187</v>
      </c>
      <c r="F1376" s="12">
        <v>172.87372563054882</v>
      </c>
    </row>
    <row r="1377" spans="1:6">
      <c r="A1377">
        <v>9</v>
      </c>
      <c r="B1377">
        <v>-91.049000000000007</v>
      </c>
      <c r="C1377">
        <v>1783</v>
      </c>
      <c r="D1377">
        <v>350000</v>
      </c>
      <c r="E1377">
        <v>193</v>
      </c>
      <c r="F1377" s="12">
        <v>189.56673408513868</v>
      </c>
    </row>
    <row r="1378" spans="1:6">
      <c r="A1378">
        <v>10</v>
      </c>
      <c r="B1378">
        <v>-90.933999999999997</v>
      </c>
      <c r="C1378">
        <v>1783</v>
      </c>
      <c r="D1378">
        <v>350000</v>
      </c>
      <c r="E1378">
        <v>213</v>
      </c>
      <c r="F1378" s="12">
        <v>212.68191568408795</v>
      </c>
    </row>
    <row r="1379" spans="1:6">
      <c r="A1379">
        <v>11</v>
      </c>
      <c r="B1379">
        <v>-90.823999999999998</v>
      </c>
      <c r="C1379">
        <v>1783</v>
      </c>
      <c r="D1379">
        <v>350000</v>
      </c>
      <c r="E1379">
        <v>261</v>
      </c>
      <c r="F1379" s="12">
        <v>241.40400518668113</v>
      </c>
    </row>
    <row r="1380" spans="1:6">
      <c r="A1380">
        <v>12</v>
      </c>
      <c r="B1380">
        <v>-90.709000000000003</v>
      </c>
      <c r="C1380">
        <v>1783</v>
      </c>
      <c r="D1380">
        <v>350000</v>
      </c>
      <c r="E1380">
        <v>277</v>
      </c>
      <c r="F1380" s="12">
        <v>277.69577808633647</v>
      </c>
    </row>
    <row r="1381" spans="1:6">
      <c r="A1381">
        <v>13</v>
      </c>
      <c r="B1381">
        <v>-90.594999999999999</v>
      </c>
      <c r="C1381">
        <v>1783</v>
      </c>
      <c r="D1381">
        <v>350000</v>
      </c>
      <c r="E1381">
        <v>290</v>
      </c>
      <c r="F1381" s="12">
        <v>317.80496111591555</v>
      </c>
    </row>
    <row r="1382" spans="1:6">
      <c r="A1382">
        <v>14</v>
      </c>
      <c r="B1382">
        <v>-90.486999999999995</v>
      </c>
      <c r="C1382">
        <v>1783</v>
      </c>
      <c r="D1382">
        <v>350000</v>
      </c>
      <c r="E1382">
        <v>355</v>
      </c>
      <c r="F1382" s="12">
        <v>356.20041131559236</v>
      </c>
    </row>
    <row r="1383" spans="1:6">
      <c r="A1383">
        <v>15</v>
      </c>
      <c r="B1383">
        <v>-90.372</v>
      </c>
      <c r="C1383">
        <v>1783</v>
      </c>
      <c r="D1383">
        <v>350000</v>
      </c>
      <c r="E1383">
        <v>399</v>
      </c>
      <c r="F1383" s="12">
        <v>392.79908621710888</v>
      </c>
    </row>
    <row r="1384" spans="1:6">
      <c r="A1384">
        <v>16</v>
      </c>
      <c r="B1384">
        <v>-90.256</v>
      </c>
      <c r="C1384">
        <v>1783</v>
      </c>
      <c r="D1384">
        <v>350000</v>
      </c>
      <c r="E1384">
        <v>421</v>
      </c>
      <c r="F1384" s="12">
        <v>420.09720964140814</v>
      </c>
    </row>
    <row r="1385" spans="1:6">
      <c r="A1385">
        <v>17</v>
      </c>
      <c r="B1385">
        <v>-90.14</v>
      </c>
      <c r="C1385">
        <v>1783</v>
      </c>
      <c r="D1385">
        <v>350000</v>
      </c>
      <c r="E1385">
        <v>439</v>
      </c>
      <c r="F1385" s="12">
        <v>433.48388742661967</v>
      </c>
    </row>
    <row r="1386" spans="1:6">
      <c r="A1386">
        <v>18</v>
      </c>
      <c r="B1386">
        <v>-90.025000000000006</v>
      </c>
      <c r="C1386">
        <v>1783</v>
      </c>
      <c r="D1386">
        <v>350000</v>
      </c>
      <c r="E1386">
        <v>404</v>
      </c>
      <c r="F1386" s="12">
        <v>430.96195832781427</v>
      </c>
    </row>
    <row r="1387" spans="1:6">
      <c r="A1387">
        <v>19</v>
      </c>
      <c r="B1387">
        <v>-89.918999999999997</v>
      </c>
      <c r="C1387">
        <v>1783</v>
      </c>
      <c r="D1387">
        <v>350000</v>
      </c>
      <c r="E1387">
        <v>455</v>
      </c>
      <c r="F1387" s="12">
        <v>415.22273029056362</v>
      </c>
    </row>
    <row r="1388" spans="1:6">
      <c r="A1388">
        <v>20</v>
      </c>
      <c r="B1388">
        <v>-89.805999999999997</v>
      </c>
      <c r="C1388">
        <v>1783</v>
      </c>
      <c r="D1388">
        <v>350000</v>
      </c>
      <c r="E1388">
        <v>407</v>
      </c>
      <c r="F1388" s="12">
        <v>387.0408729708443</v>
      </c>
    </row>
    <row r="1389" spans="1:6">
      <c r="A1389">
        <v>21</v>
      </c>
      <c r="B1389">
        <v>-89.691000000000003</v>
      </c>
      <c r="C1389">
        <v>1783</v>
      </c>
      <c r="D1389">
        <v>350000</v>
      </c>
      <c r="E1389">
        <v>333</v>
      </c>
      <c r="F1389" s="12">
        <v>350.80290064297338</v>
      </c>
    </row>
    <row r="1390" spans="1:6">
      <c r="A1390">
        <v>22</v>
      </c>
      <c r="B1390">
        <v>-89.576999999999998</v>
      </c>
      <c r="C1390">
        <v>1783</v>
      </c>
      <c r="D1390">
        <v>350000</v>
      </c>
      <c r="E1390">
        <v>316</v>
      </c>
      <c r="F1390" s="12">
        <v>312.46490220793345</v>
      </c>
    </row>
    <row r="1391" spans="1:6">
      <c r="A1391">
        <v>23</v>
      </c>
      <c r="B1391">
        <v>-89.457999999999998</v>
      </c>
      <c r="C1391">
        <v>1783</v>
      </c>
      <c r="D1391">
        <v>350000</v>
      </c>
      <c r="E1391">
        <v>248</v>
      </c>
      <c r="F1391" s="12">
        <v>274.73781239292384</v>
      </c>
    </row>
    <row r="1392" spans="1:6">
      <c r="A1392">
        <v>24</v>
      </c>
      <c r="B1392">
        <v>-89.341999999999999</v>
      </c>
      <c r="C1392">
        <v>1783</v>
      </c>
      <c r="D1392">
        <v>350000</v>
      </c>
      <c r="E1392">
        <v>263</v>
      </c>
      <c r="F1392" s="12">
        <v>243.51775983583173</v>
      </c>
    </row>
    <row r="1393" spans="1:6">
      <c r="A1393">
        <v>25</v>
      </c>
      <c r="B1393">
        <v>-89.234999999999999</v>
      </c>
      <c r="C1393">
        <v>1783</v>
      </c>
      <c r="D1393">
        <v>350000</v>
      </c>
      <c r="E1393">
        <v>222</v>
      </c>
      <c r="F1393" s="12">
        <v>220.93457093528349</v>
      </c>
    </row>
    <row r="1394" spans="1:6">
      <c r="A1394">
        <v>26</v>
      </c>
      <c r="B1394">
        <v>-89.13</v>
      </c>
      <c r="C1394">
        <v>1783</v>
      </c>
      <c r="D1394">
        <v>350000</v>
      </c>
      <c r="E1394">
        <v>195</v>
      </c>
      <c r="F1394" s="12">
        <v>204.63720516421387</v>
      </c>
    </row>
    <row r="1395" spans="1:6">
      <c r="A1395">
        <v>27</v>
      </c>
      <c r="B1395">
        <v>-89.016000000000005</v>
      </c>
      <c r="C1395">
        <v>1783</v>
      </c>
      <c r="D1395">
        <v>350000</v>
      </c>
      <c r="E1395">
        <v>217</v>
      </c>
      <c r="F1395" s="12">
        <v>192.73380655601309</v>
      </c>
    </row>
    <row r="1396" spans="1:6">
      <c r="A1396">
        <v>28</v>
      </c>
      <c r="B1396">
        <v>-88.896000000000001</v>
      </c>
      <c r="C1396">
        <v>1783</v>
      </c>
      <c r="D1396">
        <v>350000</v>
      </c>
      <c r="E1396">
        <v>166</v>
      </c>
      <c r="F1396" s="12">
        <v>185.3143333595047</v>
      </c>
    </row>
    <row r="1397" spans="1:6">
      <c r="A1397">
        <v>29</v>
      </c>
      <c r="B1397">
        <v>-88.790999999999997</v>
      </c>
      <c r="C1397">
        <v>1783</v>
      </c>
      <c r="D1397">
        <v>350000</v>
      </c>
      <c r="E1397">
        <v>186</v>
      </c>
      <c r="F1397" s="12">
        <v>181.89044704857474</v>
      </c>
    </row>
    <row r="1398" spans="1:6">
      <c r="A1398">
        <v>30</v>
      </c>
      <c r="B1398">
        <v>-88.671999999999997</v>
      </c>
      <c r="C1398">
        <v>1783</v>
      </c>
      <c r="D1398">
        <v>350000</v>
      </c>
      <c r="E1398">
        <v>194</v>
      </c>
      <c r="F1398" s="12">
        <v>180.26366657819403</v>
      </c>
    </row>
    <row r="1399" spans="1:6">
      <c r="A1399">
        <v>31</v>
      </c>
      <c r="B1399">
        <v>-88.56</v>
      </c>
      <c r="C1399">
        <v>1783</v>
      </c>
      <c r="D1399">
        <v>350000</v>
      </c>
      <c r="E1399">
        <v>186</v>
      </c>
      <c r="F1399" s="12">
        <v>180.06465199866358</v>
      </c>
    </row>
    <row r="1400" spans="1:6">
      <c r="A1400">
        <v>32</v>
      </c>
      <c r="B1400">
        <v>-88.451999999999998</v>
      </c>
      <c r="C1400">
        <v>1783</v>
      </c>
      <c r="D1400">
        <v>350000</v>
      </c>
      <c r="E1400">
        <v>167</v>
      </c>
      <c r="F1400" s="12">
        <v>180.55976026239384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67</v>
      </c>
    </row>
    <row r="1406" spans="1:6">
      <c r="A1406" t="s">
        <v>53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68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233</v>
      </c>
      <c r="B1418" t="s">
        <v>212</v>
      </c>
      <c r="C1418" t="s">
        <v>215</v>
      </c>
      <c r="D1418" t="s">
        <v>232</v>
      </c>
      <c r="E1418" t="s">
        <v>231</v>
      </c>
      <c r="F1418" t="s">
        <v>266</v>
      </c>
    </row>
    <row r="1419" spans="1:10">
      <c r="A1419">
        <v>1</v>
      </c>
      <c r="B1419">
        <v>-91.947999999999993</v>
      </c>
      <c r="C1419">
        <v>1790</v>
      </c>
      <c r="D1419">
        <v>350000</v>
      </c>
      <c r="E1419">
        <v>136</v>
      </c>
      <c r="F1419" s="12">
        <v>127.0483755733248</v>
      </c>
      <c r="J1419" t="s">
        <v>305</v>
      </c>
    </row>
    <row r="1420" spans="1:10">
      <c r="A1420">
        <v>2</v>
      </c>
      <c r="B1420">
        <v>-91.838999999999999</v>
      </c>
      <c r="C1420">
        <v>1790</v>
      </c>
      <c r="D1420">
        <v>350000</v>
      </c>
      <c r="E1420">
        <v>113</v>
      </c>
      <c r="F1420" s="12">
        <v>129.63935049480861</v>
      </c>
    </row>
    <row r="1421" spans="1:10">
      <c r="A1421">
        <v>3</v>
      </c>
      <c r="B1421">
        <v>-91.724000000000004</v>
      </c>
      <c r="C1421">
        <v>1790</v>
      </c>
      <c r="D1421">
        <v>350000</v>
      </c>
      <c r="E1421">
        <v>126</v>
      </c>
      <c r="F1421" s="12">
        <v>132.55078998794355</v>
      </c>
    </row>
    <row r="1422" spans="1:10">
      <c r="A1422">
        <v>4</v>
      </c>
      <c r="B1422">
        <v>-91.611999999999995</v>
      </c>
      <c r="C1422">
        <v>1790</v>
      </c>
      <c r="D1422">
        <v>350000</v>
      </c>
      <c r="E1422">
        <v>128</v>
      </c>
      <c r="F1422" s="12">
        <v>135.71689843609133</v>
      </c>
    </row>
    <row r="1423" spans="1:10">
      <c r="A1423">
        <v>5</v>
      </c>
      <c r="B1423">
        <v>-91.5</v>
      </c>
      <c r="C1423">
        <v>1790</v>
      </c>
      <c r="D1423">
        <v>350000</v>
      </c>
      <c r="E1423">
        <v>136</v>
      </c>
      <c r="F1423" s="12">
        <v>139.46153721417159</v>
      </c>
    </row>
    <row r="1424" spans="1:10">
      <c r="A1424">
        <v>6</v>
      </c>
      <c r="B1424">
        <v>-91.394000000000005</v>
      </c>
      <c r="C1424">
        <v>1790</v>
      </c>
      <c r="D1424">
        <v>350000</v>
      </c>
      <c r="E1424">
        <v>153</v>
      </c>
      <c r="F1424" s="12">
        <v>143.87766940637565</v>
      </c>
    </row>
    <row r="1425" spans="1:6">
      <c r="A1425">
        <v>7</v>
      </c>
      <c r="B1425">
        <v>-91.281000000000006</v>
      </c>
      <c r="C1425">
        <v>1790</v>
      </c>
      <c r="D1425">
        <v>350000</v>
      </c>
      <c r="E1425">
        <v>175</v>
      </c>
      <c r="F1425" s="12">
        <v>150.01743247928667</v>
      </c>
    </row>
    <row r="1426" spans="1:6">
      <c r="A1426">
        <v>8</v>
      </c>
      <c r="B1426">
        <v>-91.165000000000006</v>
      </c>
      <c r="C1426">
        <v>1790</v>
      </c>
      <c r="D1426">
        <v>350000</v>
      </c>
      <c r="E1426">
        <v>180</v>
      </c>
      <c r="F1426" s="12">
        <v>158.52066714946875</v>
      </c>
    </row>
    <row r="1427" spans="1:6">
      <c r="A1427">
        <v>9</v>
      </c>
      <c r="B1427">
        <v>-91.049000000000007</v>
      </c>
      <c r="C1427">
        <v>1790</v>
      </c>
      <c r="D1427">
        <v>350000</v>
      </c>
      <c r="E1427">
        <v>164</v>
      </c>
      <c r="F1427" s="12">
        <v>169.98354732042287</v>
      </c>
    </row>
    <row r="1428" spans="1:6">
      <c r="A1428">
        <v>10</v>
      </c>
      <c r="B1428">
        <v>-90.933999999999997</v>
      </c>
      <c r="C1428">
        <v>1790</v>
      </c>
      <c r="D1428">
        <v>350000</v>
      </c>
      <c r="E1428">
        <v>191</v>
      </c>
      <c r="F1428" s="12">
        <v>184.86174293057312</v>
      </c>
    </row>
    <row r="1429" spans="1:6">
      <c r="A1429">
        <v>11</v>
      </c>
      <c r="B1429">
        <v>-90.823999999999998</v>
      </c>
      <c r="C1429">
        <v>1790</v>
      </c>
      <c r="D1429">
        <v>350000</v>
      </c>
      <c r="E1429">
        <v>192</v>
      </c>
      <c r="F1429" s="12">
        <v>202.57279737569073</v>
      </c>
    </row>
    <row r="1430" spans="1:6">
      <c r="A1430">
        <v>12</v>
      </c>
      <c r="B1430">
        <v>-90.709000000000003</v>
      </c>
      <c r="C1430">
        <v>1790</v>
      </c>
      <c r="D1430">
        <v>350000</v>
      </c>
      <c r="E1430">
        <v>229</v>
      </c>
      <c r="F1430" s="12">
        <v>224.35195282018771</v>
      </c>
    </row>
    <row r="1431" spans="1:6">
      <c r="A1431">
        <v>13</v>
      </c>
      <c r="B1431">
        <v>-90.594999999999999</v>
      </c>
      <c r="C1431">
        <v>1790</v>
      </c>
      <c r="D1431">
        <v>350000</v>
      </c>
      <c r="E1431">
        <v>239</v>
      </c>
      <c r="F1431" s="12">
        <v>248.09905557974852</v>
      </c>
    </row>
    <row r="1432" spans="1:6">
      <c r="A1432">
        <v>14</v>
      </c>
      <c r="B1432">
        <v>-90.486999999999995</v>
      </c>
      <c r="C1432">
        <v>1790</v>
      </c>
      <c r="D1432">
        <v>350000</v>
      </c>
      <c r="E1432">
        <v>268</v>
      </c>
      <c r="F1432" s="12">
        <v>270.85490536121034</v>
      </c>
    </row>
    <row r="1433" spans="1:6">
      <c r="A1433">
        <v>15</v>
      </c>
      <c r="B1433">
        <v>-90.372</v>
      </c>
      <c r="C1433">
        <v>1790</v>
      </c>
      <c r="D1433">
        <v>350000</v>
      </c>
      <c r="E1433">
        <v>294</v>
      </c>
      <c r="F1433" s="12">
        <v>292.9839953757687</v>
      </c>
    </row>
    <row r="1434" spans="1:6">
      <c r="A1434">
        <v>16</v>
      </c>
      <c r="B1434">
        <v>-90.256</v>
      </c>
      <c r="C1434">
        <v>1790</v>
      </c>
      <c r="D1434">
        <v>350000</v>
      </c>
      <c r="E1434">
        <v>291</v>
      </c>
      <c r="F1434" s="12">
        <v>310.48383396325545</v>
      </c>
    </row>
    <row r="1435" spans="1:6">
      <c r="A1435">
        <v>17</v>
      </c>
      <c r="B1435">
        <v>-90.14</v>
      </c>
      <c r="C1435">
        <v>1790</v>
      </c>
      <c r="D1435">
        <v>350000</v>
      </c>
      <c r="E1435">
        <v>328</v>
      </c>
      <c r="F1435" s="12">
        <v>320.89141233712456</v>
      </c>
    </row>
    <row r="1436" spans="1:6">
      <c r="A1436">
        <v>18</v>
      </c>
      <c r="B1436">
        <v>-90.025000000000006</v>
      </c>
      <c r="C1436">
        <v>1790</v>
      </c>
      <c r="D1436">
        <v>350000</v>
      </c>
      <c r="E1436">
        <v>337</v>
      </c>
      <c r="F1436" s="12">
        <v>322.97609929036071</v>
      </c>
    </row>
    <row r="1437" spans="1:6">
      <c r="A1437">
        <v>19</v>
      </c>
      <c r="B1437">
        <v>-89.918999999999997</v>
      </c>
      <c r="C1437">
        <v>1790</v>
      </c>
      <c r="D1437">
        <v>350000</v>
      </c>
      <c r="E1437">
        <v>329</v>
      </c>
      <c r="F1437" s="12">
        <v>317.6798705380221</v>
      </c>
    </row>
    <row r="1438" spans="1:6">
      <c r="A1438">
        <v>20</v>
      </c>
      <c r="B1438">
        <v>-89.805999999999997</v>
      </c>
      <c r="C1438">
        <v>1790</v>
      </c>
      <c r="D1438">
        <v>350000</v>
      </c>
      <c r="E1438">
        <v>322</v>
      </c>
      <c r="F1438" s="12">
        <v>305.58787526267173</v>
      </c>
    </row>
    <row r="1439" spans="1:6">
      <c r="A1439">
        <v>21</v>
      </c>
      <c r="B1439">
        <v>-89.691000000000003</v>
      </c>
      <c r="C1439">
        <v>1790</v>
      </c>
      <c r="D1439">
        <v>350000</v>
      </c>
      <c r="E1439">
        <v>282</v>
      </c>
      <c r="F1439" s="12">
        <v>288.59291813079864</v>
      </c>
    </row>
    <row r="1440" spans="1:6">
      <c r="A1440">
        <v>22</v>
      </c>
      <c r="B1440">
        <v>-89.576999999999998</v>
      </c>
      <c r="C1440">
        <v>1790</v>
      </c>
      <c r="D1440">
        <v>350000</v>
      </c>
      <c r="E1440">
        <v>255</v>
      </c>
      <c r="F1440" s="12">
        <v>269.65995200529215</v>
      </c>
    </row>
    <row r="1441" spans="1:6">
      <c r="A1441">
        <v>23</v>
      </c>
      <c r="B1441">
        <v>-89.457999999999998</v>
      </c>
      <c r="C1441">
        <v>1790</v>
      </c>
      <c r="D1441">
        <v>350000</v>
      </c>
      <c r="E1441">
        <v>242</v>
      </c>
      <c r="F1441" s="12">
        <v>250.3158296657499</v>
      </c>
    </row>
    <row r="1442" spans="1:6">
      <c r="A1442">
        <v>24</v>
      </c>
      <c r="B1442">
        <v>-89.341999999999999</v>
      </c>
      <c r="C1442">
        <v>1790</v>
      </c>
      <c r="D1442">
        <v>350000</v>
      </c>
      <c r="E1442">
        <v>258</v>
      </c>
      <c r="F1442" s="12">
        <v>233.84709450204932</v>
      </c>
    </row>
    <row r="1443" spans="1:6">
      <c r="A1443">
        <v>25</v>
      </c>
      <c r="B1443">
        <v>-89.234999999999999</v>
      </c>
      <c r="C1443">
        <v>1790</v>
      </c>
      <c r="D1443">
        <v>350000</v>
      </c>
      <c r="E1443">
        <v>188</v>
      </c>
      <c r="F1443" s="12">
        <v>221.72880123450338</v>
      </c>
    </row>
    <row r="1444" spans="1:6">
      <c r="A1444">
        <v>26</v>
      </c>
      <c r="B1444">
        <v>-89.13</v>
      </c>
      <c r="C1444">
        <v>1790</v>
      </c>
      <c r="D1444">
        <v>350000</v>
      </c>
      <c r="E1444">
        <v>216</v>
      </c>
      <c r="F1444" s="12">
        <v>212.9726288548533</v>
      </c>
    </row>
    <row r="1445" spans="1:6">
      <c r="A1445">
        <v>27</v>
      </c>
      <c r="B1445">
        <v>-89.016000000000005</v>
      </c>
      <c r="C1445">
        <v>1790</v>
      </c>
      <c r="D1445">
        <v>350000</v>
      </c>
      <c r="E1445">
        <v>240</v>
      </c>
      <c r="F1445" s="12">
        <v>206.76398334782789</v>
      </c>
    </row>
    <row r="1446" spans="1:6">
      <c r="A1446">
        <v>28</v>
      </c>
      <c r="B1446">
        <v>-88.896000000000001</v>
      </c>
      <c r="C1446">
        <v>1790</v>
      </c>
      <c r="D1446">
        <v>350000</v>
      </c>
      <c r="E1446">
        <v>210</v>
      </c>
      <c r="F1446" s="12">
        <v>203.32043458014337</v>
      </c>
    </row>
    <row r="1447" spans="1:6">
      <c r="A1447">
        <v>29</v>
      </c>
      <c r="B1447">
        <v>-88.790999999999997</v>
      </c>
      <c r="C1447">
        <v>1790</v>
      </c>
      <c r="D1447">
        <v>350000</v>
      </c>
      <c r="E1447">
        <v>204</v>
      </c>
      <c r="F1447" s="12">
        <v>202.27878515607361</v>
      </c>
    </row>
    <row r="1448" spans="1:6">
      <c r="A1448">
        <v>30</v>
      </c>
      <c r="B1448">
        <v>-88.671999999999997</v>
      </c>
      <c r="C1448">
        <v>1790</v>
      </c>
      <c r="D1448">
        <v>350000</v>
      </c>
      <c r="E1448">
        <v>191</v>
      </c>
      <c r="F1448" s="12">
        <v>202.63914252288666</v>
      </c>
    </row>
    <row r="1449" spans="1:6">
      <c r="A1449">
        <v>31</v>
      </c>
      <c r="B1449">
        <v>-88.56</v>
      </c>
      <c r="C1449">
        <v>1790</v>
      </c>
      <c r="D1449">
        <v>350000</v>
      </c>
      <c r="E1449">
        <v>189</v>
      </c>
      <c r="F1449" s="12">
        <v>203.9477785299629</v>
      </c>
    </row>
    <row r="1450" spans="1:6">
      <c r="A1450">
        <v>32</v>
      </c>
      <c r="B1450">
        <v>-88.451999999999998</v>
      </c>
      <c r="C1450">
        <v>1790</v>
      </c>
      <c r="D1450">
        <v>350000</v>
      </c>
      <c r="E1450">
        <v>216</v>
      </c>
      <c r="F1450" s="12">
        <v>205.74412769857452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69</v>
      </c>
    </row>
    <row r="1456" spans="1:6">
      <c r="A1456" t="s">
        <v>53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70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233</v>
      </c>
      <c r="B1468" t="s">
        <v>212</v>
      </c>
      <c r="C1468" t="s">
        <v>215</v>
      </c>
      <c r="D1468" t="s">
        <v>232</v>
      </c>
      <c r="E1468" t="s">
        <v>231</v>
      </c>
      <c r="F1468" t="s">
        <v>266</v>
      </c>
    </row>
    <row r="1469" spans="1:10">
      <c r="A1469">
        <v>1</v>
      </c>
      <c r="B1469">
        <v>-91.947999999999993</v>
      </c>
      <c r="C1469">
        <v>1790</v>
      </c>
      <c r="D1469">
        <v>350000</v>
      </c>
      <c r="E1469">
        <v>119</v>
      </c>
      <c r="F1469" s="12">
        <v>128.59527300870317</v>
      </c>
      <c r="J1469" t="s">
        <v>306</v>
      </c>
    </row>
    <row r="1470" spans="1:10">
      <c r="A1470">
        <v>2</v>
      </c>
      <c r="B1470">
        <v>-91.838999999999999</v>
      </c>
      <c r="C1470">
        <v>1790</v>
      </c>
      <c r="D1470">
        <v>350000</v>
      </c>
      <c r="E1470">
        <v>128</v>
      </c>
      <c r="F1470" s="12">
        <v>130.60989155053599</v>
      </c>
    </row>
    <row r="1471" spans="1:10">
      <c r="A1471">
        <v>3</v>
      </c>
      <c r="B1471">
        <v>-91.724000000000004</v>
      </c>
      <c r="C1471">
        <v>1790</v>
      </c>
      <c r="D1471">
        <v>350000</v>
      </c>
      <c r="E1471">
        <v>135</v>
      </c>
      <c r="F1471" s="12">
        <v>133.04906930235518</v>
      </c>
    </row>
    <row r="1472" spans="1:10">
      <c r="A1472">
        <v>4</v>
      </c>
      <c r="B1472">
        <v>-91.611999999999995</v>
      </c>
      <c r="C1472">
        <v>1790</v>
      </c>
      <c r="D1472">
        <v>350000</v>
      </c>
      <c r="E1472">
        <v>139</v>
      </c>
      <c r="F1472" s="12">
        <v>135.94118905414405</v>
      </c>
    </row>
    <row r="1473" spans="1:6">
      <c r="A1473">
        <v>5</v>
      </c>
      <c r="B1473">
        <v>-91.5</v>
      </c>
      <c r="C1473">
        <v>1790</v>
      </c>
      <c r="D1473">
        <v>350000</v>
      </c>
      <c r="E1473">
        <v>131</v>
      </c>
      <c r="F1473" s="12">
        <v>139.63920186654653</v>
      </c>
    </row>
    <row r="1474" spans="1:6">
      <c r="A1474">
        <v>6</v>
      </c>
      <c r="B1474">
        <v>-91.394000000000005</v>
      </c>
      <c r="C1474">
        <v>1790</v>
      </c>
      <c r="D1474">
        <v>350000</v>
      </c>
      <c r="E1474">
        <v>177</v>
      </c>
      <c r="F1474" s="12">
        <v>144.23263923561558</v>
      </c>
    </row>
    <row r="1475" spans="1:6">
      <c r="A1475">
        <v>7</v>
      </c>
      <c r="B1475">
        <v>-91.281000000000006</v>
      </c>
      <c r="C1475">
        <v>1790</v>
      </c>
      <c r="D1475">
        <v>350000</v>
      </c>
      <c r="E1475">
        <v>150</v>
      </c>
      <c r="F1475" s="12">
        <v>150.75397501322337</v>
      </c>
    </row>
    <row r="1476" spans="1:6">
      <c r="A1476">
        <v>8</v>
      </c>
      <c r="B1476">
        <v>-91.165000000000006</v>
      </c>
      <c r="C1476">
        <v>1790</v>
      </c>
      <c r="D1476">
        <v>350000</v>
      </c>
      <c r="E1476">
        <v>163</v>
      </c>
      <c r="F1476" s="12">
        <v>159.71549760472379</v>
      </c>
    </row>
    <row r="1477" spans="1:6">
      <c r="A1477">
        <v>9</v>
      </c>
      <c r="B1477">
        <v>-91.049000000000007</v>
      </c>
      <c r="C1477">
        <v>1790</v>
      </c>
      <c r="D1477">
        <v>350000</v>
      </c>
      <c r="E1477">
        <v>158</v>
      </c>
      <c r="F1477" s="12">
        <v>171.45022706335146</v>
      </c>
    </row>
    <row r="1478" spans="1:6">
      <c r="A1478">
        <v>10</v>
      </c>
      <c r="B1478">
        <v>-90.933999999999997</v>
      </c>
      <c r="C1478">
        <v>1790</v>
      </c>
      <c r="D1478">
        <v>350000</v>
      </c>
      <c r="E1478">
        <v>179</v>
      </c>
      <c r="F1478" s="12">
        <v>186.07950780256701</v>
      </c>
    </row>
    <row r="1479" spans="1:6">
      <c r="A1479">
        <v>11</v>
      </c>
      <c r="B1479">
        <v>-90.823999999999998</v>
      </c>
      <c r="C1479">
        <v>1790</v>
      </c>
      <c r="D1479">
        <v>350000</v>
      </c>
      <c r="E1479">
        <v>246</v>
      </c>
      <c r="F1479" s="12">
        <v>202.75707386331325</v>
      </c>
    </row>
    <row r="1480" spans="1:6">
      <c r="A1480">
        <v>12</v>
      </c>
      <c r="B1480">
        <v>-90.709000000000003</v>
      </c>
      <c r="C1480">
        <v>1790</v>
      </c>
      <c r="D1480">
        <v>350000</v>
      </c>
      <c r="E1480">
        <v>198</v>
      </c>
      <c r="F1480" s="12">
        <v>222.40154936987588</v>
      </c>
    </row>
    <row r="1481" spans="1:6">
      <c r="A1481">
        <v>13</v>
      </c>
      <c r="B1481">
        <v>-90.594999999999999</v>
      </c>
      <c r="C1481">
        <v>1790</v>
      </c>
      <c r="D1481">
        <v>350000</v>
      </c>
      <c r="E1481">
        <v>259</v>
      </c>
      <c r="F1481" s="12">
        <v>242.96251738546667</v>
      </c>
    </row>
    <row r="1482" spans="1:6">
      <c r="A1482">
        <v>14</v>
      </c>
      <c r="B1482">
        <v>-90.486999999999995</v>
      </c>
      <c r="C1482">
        <v>1790</v>
      </c>
      <c r="D1482">
        <v>350000</v>
      </c>
      <c r="E1482">
        <v>244</v>
      </c>
      <c r="F1482" s="12">
        <v>261.97022625081235</v>
      </c>
    </row>
    <row r="1483" spans="1:6">
      <c r="A1483">
        <v>15</v>
      </c>
      <c r="B1483">
        <v>-90.372</v>
      </c>
      <c r="C1483">
        <v>1790</v>
      </c>
      <c r="D1483">
        <v>350000</v>
      </c>
      <c r="E1483">
        <v>265</v>
      </c>
      <c r="F1483" s="12">
        <v>279.86281517346771</v>
      </c>
    </row>
    <row r="1484" spans="1:6">
      <c r="A1484">
        <v>16</v>
      </c>
      <c r="B1484">
        <v>-90.256</v>
      </c>
      <c r="C1484">
        <v>1790</v>
      </c>
      <c r="D1484">
        <v>350000</v>
      </c>
      <c r="E1484">
        <v>298</v>
      </c>
      <c r="F1484" s="12">
        <v>293.55150276290425</v>
      </c>
    </row>
    <row r="1485" spans="1:6">
      <c r="A1485">
        <v>17</v>
      </c>
      <c r="B1485">
        <v>-90.14</v>
      </c>
      <c r="C1485">
        <v>1790</v>
      </c>
      <c r="D1485">
        <v>350000</v>
      </c>
      <c r="E1485">
        <v>319</v>
      </c>
      <c r="F1485" s="12">
        <v>301.30564443817474</v>
      </c>
    </row>
    <row r="1486" spans="1:6">
      <c r="A1486">
        <v>18</v>
      </c>
      <c r="B1486">
        <v>-90.025000000000006</v>
      </c>
      <c r="C1486">
        <v>1790</v>
      </c>
      <c r="D1486">
        <v>350000</v>
      </c>
      <c r="E1486">
        <v>314</v>
      </c>
      <c r="F1486" s="12">
        <v>302.32670819578971</v>
      </c>
    </row>
    <row r="1487" spans="1:6">
      <c r="A1487">
        <v>19</v>
      </c>
      <c r="B1487">
        <v>-89.918999999999997</v>
      </c>
      <c r="C1487">
        <v>1790</v>
      </c>
      <c r="D1487">
        <v>350000</v>
      </c>
      <c r="E1487">
        <v>320</v>
      </c>
      <c r="F1487" s="12">
        <v>297.45958840362829</v>
      </c>
    </row>
    <row r="1488" spans="1:6">
      <c r="A1488">
        <v>20</v>
      </c>
      <c r="B1488">
        <v>-89.805999999999997</v>
      </c>
      <c r="C1488">
        <v>1790</v>
      </c>
      <c r="D1488">
        <v>350000</v>
      </c>
      <c r="E1488">
        <v>265</v>
      </c>
      <c r="F1488" s="12">
        <v>286.98795455547634</v>
      </c>
    </row>
    <row r="1489" spans="1:6">
      <c r="A1489">
        <v>21</v>
      </c>
      <c r="B1489">
        <v>-89.691000000000003</v>
      </c>
      <c r="C1489">
        <v>1790</v>
      </c>
      <c r="D1489">
        <v>350000</v>
      </c>
      <c r="E1489">
        <v>269</v>
      </c>
      <c r="F1489" s="12">
        <v>272.27015687690687</v>
      </c>
    </row>
    <row r="1490" spans="1:6">
      <c r="A1490">
        <v>22</v>
      </c>
      <c r="B1490">
        <v>-89.576999999999998</v>
      </c>
      <c r="C1490">
        <v>1790</v>
      </c>
      <c r="D1490">
        <v>350000</v>
      </c>
      <c r="E1490">
        <v>252</v>
      </c>
      <c r="F1490" s="12">
        <v>255.53417573458901</v>
      </c>
    </row>
    <row r="1491" spans="1:6">
      <c r="A1491">
        <v>23</v>
      </c>
      <c r="B1491">
        <v>-89.457999999999998</v>
      </c>
      <c r="C1491">
        <v>1790</v>
      </c>
      <c r="D1491">
        <v>350000</v>
      </c>
      <c r="E1491">
        <v>237</v>
      </c>
      <c r="F1491" s="12">
        <v>237.81422067053992</v>
      </c>
    </row>
    <row r="1492" spans="1:6">
      <c r="A1492">
        <v>24</v>
      </c>
      <c r="B1492">
        <v>-89.341999999999999</v>
      </c>
      <c r="C1492">
        <v>1790</v>
      </c>
      <c r="D1492">
        <v>350000</v>
      </c>
      <c r="E1492">
        <v>203</v>
      </c>
      <c r="F1492" s="12">
        <v>221.94725981730127</v>
      </c>
    </row>
    <row r="1493" spans="1:6">
      <c r="A1493">
        <v>25</v>
      </c>
      <c r="B1493">
        <v>-89.234999999999999</v>
      </c>
      <c r="C1493">
        <v>1790</v>
      </c>
      <c r="D1493">
        <v>350000</v>
      </c>
      <c r="E1493">
        <v>224</v>
      </c>
      <c r="F1493" s="12">
        <v>209.50001117933874</v>
      </c>
    </row>
    <row r="1494" spans="1:6">
      <c r="A1494">
        <v>26</v>
      </c>
      <c r="B1494">
        <v>-89.13</v>
      </c>
      <c r="C1494">
        <v>1790</v>
      </c>
      <c r="D1494">
        <v>350000</v>
      </c>
      <c r="E1494">
        <v>205</v>
      </c>
      <c r="F1494" s="12">
        <v>199.74625216731292</v>
      </c>
    </row>
    <row r="1495" spans="1:6">
      <c r="A1495">
        <v>27</v>
      </c>
      <c r="B1495">
        <v>-89.016000000000005</v>
      </c>
      <c r="C1495">
        <v>1790</v>
      </c>
      <c r="D1495">
        <v>350000</v>
      </c>
      <c r="E1495">
        <v>210</v>
      </c>
      <c r="F1495" s="12">
        <v>191.96151610941135</v>
      </c>
    </row>
    <row r="1496" spans="1:6">
      <c r="A1496">
        <v>28</v>
      </c>
      <c r="B1496">
        <v>-88.896000000000001</v>
      </c>
      <c r="C1496">
        <v>1790</v>
      </c>
      <c r="D1496">
        <v>350000</v>
      </c>
      <c r="E1496">
        <v>178</v>
      </c>
      <c r="F1496" s="12">
        <v>186.61896685902431</v>
      </c>
    </row>
    <row r="1497" spans="1:6">
      <c r="A1497">
        <v>29</v>
      </c>
      <c r="B1497">
        <v>-88.790999999999997</v>
      </c>
      <c r="C1497">
        <v>1790</v>
      </c>
      <c r="D1497">
        <v>350000</v>
      </c>
      <c r="E1497">
        <v>191</v>
      </c>
      <c r="F1497" s="12">
        <v>183.92280804715469</v>
      </c>
    </row>
    <row r="1498" spans="1:6">
      <c r="A1498">
        <v>30</v>
      </c>
      <c r="B1498">
        <v>-88.671999999999997</v>
      </c>
      <c r="C1498">
        <v>1790</v>
      </c>
      <c r="D1498">
        <v>350000</v>
      </c>
      <c r="E1498">
        <v>187</v>
      </c>
      <c r="F1498" s="12">
        <v>182.56031395582798</v>
      </c>
    </row>
    <row r="1499" spans="1:6">
      <c r="A1499">
        <v>31</v>
      </c>
      <c r="B1499">
        <v>-88.56</v>
      </c>
      <c r="C1499">
        <v>1790</v>
      </c>
      <c r="D1499">
        <v>350000</v>
      </c>
      <c r="E1499">
        <v>164</v>
      </c>
      <c r="F1499" s="12">
        <v>182.44841531288765</v>
      </c>
    </row>
    <row r="1500" spans="1:6">
      <c r="A1500">
        <v>32</v>
      </c>
      <c r="B1500">
        <v>-88.451999999999998</v>
      </c>
      <c r="C1500">
        <v>1790</v>
      </c>
      <c r="D1500">
        <v>350000</v>
      </c>
      <c r="E1500">
        <v>187</v>
      </c>
      <c r="F1500" s="12">
        <v>183.05560059464722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71</v>
      </c>
    </row>
    <row r="1506" spans="1:10">
      <c r="A1506" t="s">
        <v>53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72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233</v>
      </c>
      <c r="B1518" t="s">
        <v>212</v>
      </c>
      <c r="C1518" t="s">
        <v>215</v>
      </c>
      <c r="D1518" t="s">
        <v>232</v>
      </c>
      <c r="E1518" t="s">
        <v>231</v>
      </c>
      <c r="F1518" t="s">
        <v>266</v>
      </c>
    </row>
    <row r="1519" spans="1:10">
      <c r="A1519">
        <v>1</v>
      </c>
      <c r="B1519">
        <v>-91.947999999999993</v>
      </c>
      <c r="C1519">
        <v>1785</v>
      </c>
      <c r="D1519">
        <v>350000</v>
      </c>
      <c r="E1519">
        <v>134</v>
      </c>
      <c r="F1519" s="12">
        <v>139.48834534560797</v>
      </c>
      <c r="J1519" t="s">
        <v>307</v>
      </c>
    </row>
    <row r="1520" spans="1:10">
      <c r="A1520">
        <v>2</v>
      </c>
      <c r="B1520">
        <v>-91.838999999999999</v>
      </c>
      <c r="C1520">
        <v>1785</v>
      </c>
      <c r="D1520">
        <v>350000</v>
      </c>
      <c r="E1520">
        <v>129</v>
      </c>
      <c r="F1520" s="12">
        <v>141.25328198135091</v>
      </c>
    </row>
    <row r="1521" spans="1:6">
      <c r="A1521">
        <v>3</v>
      </c>
      <c r="B1521">
        <v>-91.724000000000004</v>
      </c>
      <c r="C1521">
        <v>1785</v>
      </c>
      <c r="D1521">
        <v>350000</v>
      </c>
      <c r="E1521">
        <v>150</v>
      </c>
      <c r="F1521" s="12">
        <v>143.1339097689559</v>
      </c>
    </row>
    <row r="1522" spans="1:6">
      <c r="A1522">
        <v>4</v>
      </c>
      <c r="B1522">
        <v>-91.611999999999995</v>
      </c>
      <c r="C1522">
        <v>1785</v>
      </c>
      <c r="D1522">
        <v>350000</v>
      </c>
      <c r="E1522">
        <v>134</v>
      </c>
      <c r="F1522" s="12">
        <v>145.01683517343355</v>
      </c>
    </row>
    <row r="1523" spans="1:6">
      <c r="A1523">
        <v>5</v>
      </c>
      <c r="B1523">
        <v>-91.5</v>
      </c>
      <c r="C1523">
        <v>1785</v>
      </c>
      <c r="D1523">
        <v>350000</v>
      </c>
      <c r="E1523">
        <v>150</v>
      </c>
      <c r="F1523" s="12">
        <v>147.03081431542878</v>
      </c>
    </row>
    <row r="1524" spans="1:6">
      <c r="A1524">
        <v>6</v>
      </c>
      <c r="B1524">
        <v>-91.394000000000005</v>
      </c>
      <c r="C1524">
        <v>1785</v>
      </c>
      <c r="D1524">
        <v>350000</v>
      </c>
      <c r="E1524">
        <v>151</v>
      </c>
      <c r="F1524" s="12">
        <v>149.21583983141994</v>
      </c>
    </row>
    <row r="1525" spans="1:6">
      <c r="A1525">
        <v>7</v>
      </c>
      <c r="B1525">
        <v>-91.281000000000006</v>
      </c>
      <c r="C1525">
        <v>1785</v>
      </c>
      <c r="D1525">
        <v>350000</v>
      </c>
      <c r="E1525">
        <v>168</v>
      </c>
      <c r="F1525" s="12">
        <v>152.18108050305079</v>
      </c>
    </row>
    <row r="1526" spans="1:6">
      <c r="A1526">
        <v>8</v>
      </c>
      <c r="B1526">
        <v>-91.165000000000006</v>
      </c>
      <c r="C1526">
        <v>1785</v>
      </c>
      <c r="D1526">
        <v>350000</v>
      </c>
      <c r="E1526">
        <v>169</v>
      </c>
      <c r="F1526" s="12">
        <v>156.56282769242253</v>
      </c>
    </row>
    <row r="1527" spans="1:6">
      <c r="A1527">
        <v>9</v>
      </c>
      <c r="B1527">
        <v>-91.049000000000007</v>
      </c>
      <c r="C1527">
        <v>1785</v>
      </c>
      <c r="D1527">
        <v>350000</v>
      </c>
      <c r="E1527">
        <v>151</v>
      </c>
      <c r="F1527" s="12">
        <v>163.38188876965646</v>
      </c>
    </row>
    <row r="1528" spans="1:6">
      <c r="A1528">
        <v>10</v>
      </c>
      <c r="B1528">
        <v>-90.933999999999997</v>
      </c>
      <c r="C1528">
        <v>1785</v>
      </c>
      <c r="D1528">
        <v>350000</v>
      </c>
      <c r="E1528">
        <v>192</v>
      </c>
      <c r="F1528" s="12">
        <v>174.01470447367049</v>
      </c>
    </row>
    <row r="1529" spans="1:6">
      <c r="A1529">
        <v>11</v>
      </c>
      <c r="B1529">
        <v>-90.823999999999998</v>
      </c>
      <c r="C1529">
        <v>1785</v>
      </c>
      <c r="D1529">
        <v>350000</v>
      </c>
      <c r="E1529">
        <v>205</v>
      </c>
      <c r="F1529" s="12">
        <v>189.27767705588744</v>
      </c>
    </row>
    <row r="1530" spans="1:6">
      <c r="A1530">
        <v>12</v>
      </c>
      <c r="B1530">
        <v>-90.709000000000003</v>
      </c>
      <c r="C1530">
        <v>1785</v>
      </c>
      <c r="D1530">
        <v>350000</v>
      </c>
      <c r="E1530">
        <v>209</v>
      </c>
      <c r="F1530" s="12">
        <v>211.73427933900285</v>
      </c>
    </row>
    <row r="1531" spans="1:6">
      <c r="A1531">
        <v>13</v>
      </c>
      <c r="B1531">
        <v>-90.594999999999999</v>
      </c>
      <c r="C1531">
        <v>1785</v>
      </c>
      <c r="D1531">
        <v>350000</v>
      </c>
      <c r="E1531">
        <v>210</v>
      </c>
      <c r="F1531" s="12">
        <v>240.61146391459692</v>
      </c>
    </row>
    <row r="1532" spans="1:6">
      <c r="A1532">
        <v>14</v>
      </c>
      <c r="B1532">
        <v>-90.486999999999995</v>
      </c>
      <c r="C1532">
        <v>1785</v>
      </c>
      <c r="D1532">
        <v>350000</v>
      </c>
      <c r="E1532">
        <v>259</v>
      </c>
      <c r="F1532" s="12">
        <v>272.44582527780284</v>
      </c>
    </row>
    <row r="1533" spans="1:6">
      <c r="A1533">
        <v>15</v>
      </c>
      <c r="B1533">
        <v>-90.372</v>
      </c>
      <c r="C1533">
        <v>1785</v>
      </c>
      <c r="D1533">
        <v>350000</v>
      </c>
      <c r="E1533">
        <v>322</v>
      </c>
      <c r="F1533" s="12">
        <v>307.37109502622314</v>
      </c>
    </row>
    <row r="1534" spans="1:6">
      <c r="A1534">
        <v>16</v>
      </c>
      <c r="B1534">
        <v>-90.256</v>
      </c>
      <c r="C1534">
        <v>1785</v>
      </c>
      <c r="D1534">
        <v>350000</v>
      </c>
      <c r="E1534">
        <v>351</v>
      </c>
      <c r="F1534" s="12">
        <v>338.10939728716977</v>
      </c>
    </row>
    <row r="1535" spans="1:6">
      <c r="A1535">
        <v>17</v>
      </c>
      <c r="B1535">
        <v>-90.14</v>
      </c>
      <c r="C1535">
        <v>1785</v>
      </c>
      <c r="D1535">
        <v>350000</v>
      </c>
      <c r="E1535">
        <v>380</v>
      </c>
      <c r="F1535" s="12">
        <v>358.42318188495284</v>
      </c>
    </row>
    <row r="1536" spans="1:6">
      <c r="A1536">
        <v>18</v>
      </c>
      <c r="B1536">
        <v>-90.025000000000006</v>
      </c>
      <c r="C1536">
        <v>1785</v>
      </c>
      <c r="D1536">
        <v>350000</v>
      </c>
      <c r="E1536">
        <v>370</v>
      </c>
      <c r="F1536" s="12">
        <v>364.13911961154838</v>
      </c>
    </row>
    <row r="1537" spans="1:6">
      <c r="A1537">
        <v>19</v>
      </c>
      <c r="B1537">
        <v>-89.918999999999997</v>
      </c>
      <c r="C1537">
        <v>1785</v>
      </c>
      <c r="D1537">
        <v>350000</v>
      </c>
      <c r="E1537">
        <v>360</v>
      </c>
      <c r="F1537" s="12">
        <v>355.84383747692533</v>
      </c>
    </row>
    <row r="1538" spans="1:6">
      <c r="A1538">
        <v>20</v>
      </c>
      <c r="B1538">
        <v>-89.805999999999997</v>
      </c>
      <c r="C1538">
        <v>1785</v>
      </c>
      <c r="D1538">
        <v>350000</v>
      </c>
      <c r="E1538">
        <v>309</v>
      </c>
      <c r="F1538" s="12">
        <v>334.92443481906207</v>
      </c>
    </row>
    <row r="1539" spans="1:6">
      <c r="A1539">
        <v>21</v>
      </c>
      <c r="B1539">
        <v>-89.691000000000003</v>
      </c>
      <c r="C1539">
        <v>1785</v>
      </c>
      <c r="D1539">
        <v>350000</v>
      </c>
      <c r="E1539">
        <v>293</v>
      </c>
      <c r="F1539" s="12">
        <v>305.68988444659396</v>
      </c>
    </row>
    <row r="1540" spans="1:6">
      <c r="A1540">
        <v>22</v>
      </c>
      <c r="B1540">
        <v>-89.576999999999998</v>
      </c>
      <c r="C1540">
        <v>1785</v>
      </c>
      <c r="D1540">
        <v>350000</v>
      </c>
      <c r="E1540">
        <v>275</v>
      </c>
      <c r="F1540" s="12">
        <v>274.59224901733717</v>
      </c>
    </row>
    <row r="1541" spans="1:6">
      <c r="A1541">
        <v>23</v>
      </c>
      <c r="B1541">
        <v>-89.457999999999998</v>
      </c>
      <c r="C1541">
        <v>1785</v>
      </c>
      <c r="D1541">
        <v>350000</v>
      </c>
      <c r="E1541">
        <v>251</v>
      </c>
      <c r="F1541" s="12">
        <v>245.20699146462147</v>
      </c>
    </row>
    <row r="1542" spans="1:6">
      <c r="A1542">
        <v>24</v>
      </c>
      <c r="B1542">
        <v>-89.341999999999999</v>
      </c>
      <c r="C1542">
        <v>1785</v>
      </c>
      <c r="D1542">
        <v>350000</v>
      </c>
      <c r="E1542">
        <v>226</v>
      </c>
      <c r="F1542" s="12">
        <v>222.74091633121458</v>
      </c>
    </row>
    <row r="1543" spans="1:6">
      <c r="A1543">
        <v>25</v>
      </c>
      <c r="B1543">
        <v>-89.234999999999999</v>
      </c>
      <c r="C1543">
        <v>1785</v>
      </c>
      <c r="D1543">
        <v>350000</v>
      </c>
      <c r="E1543">
        <v>219</v>
      </c>
      <c r="F1543" s="12">
        <v>208.21782124549108</v>
      </c>
    </row>
    <row r="1544" spans="1:6">
      <c r="A1544">
        <v>26</v>
      </c>
      <c r="B1544">
        <v>-89.13</v>
      </c>
      <c r="C1544">
        <v>1785</v>
      </c>
      <c r="D1544">
        <v>350000</v>
      </c>
      <c r="E1544">
        <v>206</v>
      </c>
      <c r="F1544" s="12">
        <v>199.19801761023623</v>
      </c>
    </row>
    <row r="1545" spans="1:6">
      <c r="A1545">
        <v>27</v>
      </c>
      <c r="B1545">
        <v>-89.016000000000005</v>
      </c>
      <c r="C1545">
        <v>1785</v>
      </c>
      <c r="D1545">
        <v>350000</v>
      </c>
      <c r="E1545">
        <v>202</v>
      </c>
      <c r="F1545" s="12">
        <v>193.95793116253083</v>
      </c>
    </row>
    <row r="1546" spans="1:6">
      <c r="A1546">
        <v>28</v>
      </c>
      <c r="B1546">
        <v>-88.896000000000001</v>
      </c>
      <c r="C1546">
        <v>1785</v>
      </c>
      <c r="D1546">
        <v>350000</v>
      </c>
      <c r="E1546">
        <v>208</v>
      </c>
      <c r="F1546" s="12">
        <v>191.90166996774008</v>
      </c>
    </row>
    <row r="1547" spans="1:6">
      <c r="A1547">
        <v>29</v>
      </c>
      <c r="B1547">
        <v>-88.790999999999997</v>
      </c>
      <c r="C1547">
        <v>1785</v>
      </c>
      <c r="D1547">
        <v>350000</v>
      </c>
      <c r="E1547">
        <v>189</v>
      </c>
      <c r="F1547" s="12">
        <v>191.85231732226072</v>
      </c>
    </row>
    <row r="1548" spans="1:6">
      <c r="A1548">
        <v>30</v>
      </c>
      <c r="B1548">
        <v>-88.671999999999997</v>
      </c>
      <c r="C1548">
        <v>1785</v>
      </c>
      <c r="D1548">
        <v>350000</v>
      </c>
      <c r="E1548">
        <v>176</v>
      </c>
      <c r="F1548" s="12">
        <v>192.85431992265015</v>
      </c>
    </row>
    <row r="1549" spans="1:6">
      <c r="A1549">
        <v>31</v>
      </c>
      <c r="B1549">
        <v>-88.56</v>
      </c>
      <c r="C1549">
        <v>1785</v>
      </c>
      <c r="D1549">
        <v>350000</v>
      </c>
      <c r="E1549">
        <v>204</v>
      </c>
      <c r="F1549" s="12">
        <v>194.30468838686909</v>
      </c>
    </row>
    <row r="1550" spans="1:6">
      <c r="A1550">
        <v>32</v>
      </c>
      <c r="B1550">
        <v>-88.451999999999998</v>
      </c>
      <c r="C1550">
        <v>1785</v>
      </c>
      <c r="D1550">
        <v>350000</v>
      </c>
      <c r="E1550">
        <v>175</v>
      </c>
      <c r="F1550" s="12">
        <v>195.90995086767882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73</v>
      </c>
    </row>
    <row r="1556" spans="1:6">
      <c r="A1556" t="s">
        <v>53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74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233</v>
      </c>
      <c r="B1568" t="s">
        <v>212</v>
      </c>
      <c r="C1568" t="s">
        <v>215</v>
      </c>
      <c r="D1568" t="s">
        <v>232</v>
      </c>
      <c r="E1568" t="s">
        <v>231</v>
      </c>
      <c r="F1568" t="s">
        <v>266</v>
      </c>
    </row>
    <row r="1569" spans="1:10">
      <c r="A1569">
        <v>1</v>
      </c>
      <c r="B1569">
        <v>-91.947999999999993</v>
      </c>
      <c r="C1569">
        <v>1789</v>
      </c>
      <c r="D1569">
        <v>350000</v>
      </c>
      <c r="E1569">
        <v>113</v>
      </c>
      <c r="F1569" s="12">
        <v>129.71230232258986</v>
      </c>
      <c r="J1569" t="s">
        <v>308</v>
      </c>
    </row>
    <row r="1570" spans="1:10">
      <c r="A1570">
        <v>2</v>
      </c>
      <c r="B1570">
        <v>-91.838999999999999</v>
      </c>
      <c r="C1570">
        <v>1789</v>
      </c>
      <c r="D1570">
        <v>350000</v>
      </c>
      <c r="E1570">
        <v>123</v>
      </c>
      <c r="F1570" s="12">
        <v>132.14923975049277</v>
      </c>
    </row>
    <row r="1571" spans="1:10">
      <c r="A1571">
        <v>3</v>
      </c>
      <c r="B1571">
        <v>-91.724000000000004</v>
      </c>
      <c r="C1571">
        <v>1789</v>
      </c>
      <c r="D1571">
        <v>350000</v>
      </c>
      <c r="E1571">
        <v>140</v>
      </c>
      <c r="F1571" s="12">
        <v>134.85468716903409</v>
      </c>
    </row>
    <row r="1572" spans="1:10">
      <c r="A1572">
        <v>4</v>
      </c>
      <c r="B1572">
        <v>-91.611999999999995</v>
      </c>
      <c r="C1572">
        <v>1789</v>
      </c>
      <c r="D1572">
        <v>350000</v>
      </c>
      <c r="E1572">
        <v>146</v>
      </c>
      <c r="F1572" s="12">
        <v>137.77745261797847</v>
      </c>
    </row>
    <row r="1573" spans="1:10">
      <c r="A1573">
        <v>5</v>
      </c>
      <c r="B1573">
        <v>-91.5</v>
      </c>
      <c r="C1573">
        <v>1789</v>
      </c>
      <c r="D1573">
        <v>350000</v>
      </c>
      <c r="E1573">
        <v>140</v>
      </c>
      <c r="F1573" s="12">
        <v>141.27583221272735</v>
      </c>
    </row>
    <row r="1574" spans="1:10">
      <c r="A1574">
        <v>6</v>
      </c>
      <c r="B1574">
        <v>-91.394000000000005</v>
      </c>
      <c r="C1574">
        <v>1789</v>
      </c>
      <c r="D1574">
        <v>350000</v>
      </c>
      <c r="E1574">
        <v>157</v>
      </c>
      <c r="F1574" s="12">
        <v>145.56599696013063</v>
      </c>
    </row>
    <row r="1575" spans="1:10">
      <c r="A1575">
        <v>7</v>
      </c>
      <c r="B1575">
        <v>-91.281000000000006</v>
      </c>
      <c r="C1575">
        <v>1789</v>
      </c>
      <c r="D1575">
        <v>350000</v>
      </c>
      <c r="E1575">
        <v>161</v>
      </c>
      <c r="F1575" s="12">
        <v>151.94078576480476</v>
      </c>
    </row>
    <row r="1576" spans="1:10">
      <c r="A1576">
        <v>8</v>
      </c>
      <c r="B1576">
        <v>-91.165000000000006</v>
      </c>
      <c r="C1576">
        <v>1789</v>
      </c>
      <c r="D1576">
        <v>350000</v>
      </c>
      <c r="E1576">
        <v>170</v>
      </c>
      <c r="F1576" s="12">
        <v>161.56622623107975</v>
      </c>
    </row>
    <row r="1577" spans="1:10">
      <c r="A1577">
        <v>9</v>
      </c>
      <c r="B1577">
        <v>-91.049000000000007</v>
      </c>
      <c r="C1577">
        <v>1789</v>
      </c>
      <c r="D1577">
        <v>350000</v>
      </c>
      <c r="E1577">
        <v>181</v>
      </c>
      <c r="F1577" s="12">
        <v>175.78231086950765</v>
      </c>
    </row>
    <row r="1578" spans="1:10">
      <c r="A1578">
        <v>10</v>
      </c>
      <c r="B1578">
        <v>-90.933999999999997</v>
      </c>
      <c r="C1578">
        <v>1789</v>
      </c>
      <c r="D1578">
        <v>350000</v>
      </c>
      <c r="E1578">
        <v>203</v>
      </c>
      <c r="F1578" s="12">
        <v>195.87914616804778</v>
      </c>
    </row>
    <row r="1579" spans="1:10">
      <c r="A1579">
        <v>11</v>
      </c>
      <c r="B1579">
        <v>-90.823999999999998</v>
      </c>
      <c r="C1579">
        <v>1789</v>
      </c>
      <c r="D1579">
        <v>350000</v>
      </c>
      <c r="E1579">
        <v>216</v>
      </c>
      <c r="F1579" s="12">
        <v>221.62498370844153</v>
      </c>
    </row>
    <row r="1580" spans="1:10">
      <c r="A1580">
        <v>12</v>
      </c>
      <c r="B1580">
        <v>-90.709000000000003</v>
      </c>
      <c r="C1580">
        <v>1789</v>
      </c>
      <c r="D1580">
        <v>350000</v>
      </c>
      <c r="E1580">
        <v>262</v>
      </c>
      <c r="F1580" s="12">
        <v>255.31059522435248</v>
      </c>
    </row>
    <row r="1581" spans="1:10">
      <c r="A1581">
        <v>13</v>
      </c>
      <c r="B1581">
        <v>-90.594999999999999</v>
      </c>
      <c r="C1581">
        <v>1789</v>
      </c>
      <c r="D1581">
        <v>350000</v>
      </c>
      <c r="E1581">
        <v>264</v>
      </c>
      <c r="F1581" s="12">
        <v>293.92985323267021</v>
      </c>
    </row>
    <row r="1582" spans="1:10">
      <c r="A1582">
        <v>14</v>
      </c>
      <c r="B1582">
        <v>-90.486999999999995</v>
      </c>
      <c r="C1582">
        <v>1789</v>
      </c>
      <c r="D1582">
        <v>350000</v>
      </c>
      <c r="E1582">
        <v>325</v>
      </c>
      <c r="F1582" s="12">
        <v>332.25894499015675</v>
      </c>
    </row>
    <row r="1583" spans="1:10">
      <c r="A1583">
        <v>15</v>
      </c>
      <c r="B1583">
        <v>-90.372</v>
      </c>
      <c r="C1583">
        <v>1789</v>
      </c>
      <c r="D1583">
        <v>350000</v>
      </c>
      <c r="E1583">
        <v>393</v>
      </c>
      <c r="F1583" s="12">
        <v>370.24545160038798</v>
      </c>
    </row>
    <row r="1584" spans="1:10">
      <c r="A1584">
        <v>16</v>
      </c>
      <c r="B1584">
        <v>-90.256</v>
      </c>
      <c r="C1584">
        <v>1789</v>
      </c>
      <c r="D1584">
        <v>350000</v>
      </c>
      <c r="E1584">
        <v>402</v>
      </c>
      <c r="F1584" s="12">
        <v>400.11736836825929</v>
      </c>
    </row>
    <row r="1585" spans="1:6">
      <c r="A1585">
        <v>17</v>
      </c>
      <c r="B1585">
        <v>-90.14</v>
      </c>
      <c r="C1585">
        <v>1789</v>
      </c>
      <c r="D1585">
        <v>350000</v>
      </c>
      <c r="E1585">
        <v>411</v>
      </c>
      <c r="F1585" s="12">
        <v>416.67035241491698</v>
      </c>
    </row>
    <row r="1586" spans="1:6">
      <c r="A1586">
        <v>18</v>
      </c>
      <c r="B1586">
        <v>-90.025000000000006</v>
      </c>
      <c r="C1586">
        <v>1789</v>
      </c>
      <c r="D1586">
        <v>350000</v>
      </c>
      <c r="E1586">
        <v>438</v>
      </c>
      <c r="F1586" s="12">
        <v>417.31770429685878</v>
      </c>
    </row>
    <row r="1587" spans="1:6">
      <c r="A1587">
        <v>19</v>
      </c>
      <c r="B1587">
        <v>-89.918999999999997</v>
      </c>
      <c r="C1587">
        <v>1789</v>
      </c>
      <c r="D1587">
        <v>350000</v>
      </c>
      <c r="E1587">
        <v>432</v>
      </c>
      <c r="F1587" s="12">
        <v>404.25681103374433</v>
      </c>
    </row>
    <row r="1588" spans="1:6">
      <c r="A1588">
        <v>20</v>
      </c>
      <c r="B1588">
        <v>-89.805999999999997</v>
      </c>
      <c r="C1588">
        <v>1789</v>
      </c>
      <c r="D1588">
        <v>350000</v>
      </c>
      <c r="E1588">
        <v>343</v>
      </c>
      <c r="F1588" s="12">
        <v>378.67605998566592</v>
      </c>
    </row>
    <row r="1589" spans="1:6">
      <c r="A1589">
        <v>21</v>
      </c>
      <c r="B1589">
        <v>-89.691000000000003</v>
      </c>
      <c r="C1589">
        <v>1789</v>
      </c>
      <c r="D1589">
        <v>350000</v>
      </c>
      <c r="E1589">
        <v>332</v>
      </c>
      <c r="F1589" s="12">
        <v>345.04147560941811</v>
      </c>
    </row>
    <row r="1590" spans="1:6">
      <c r="A1590">
        <v>22</v>
      </c>
      <c r="B1590">
        <v>-89.576999999999998</v>
      </c>
      <c r="C1590">
        <v>1789</v>
      </c>
      <c r="D1590">
        <v>350000</v>
      </c>
      <c r="E1590">
        <v>316</v>
      </c>
      <c r="F1590" s="12">
        <v>309.52253877837342</v>
      </c>
    </row>
    <row r="1591" spans="1:6">
      <c r="A1591">
        <v>23</v>
      </c>
      <c r="B1591">
        <v>-89.457999999999998</v>
      </c>
      <c r="C1591">
        <v>1789</v>
      </c>
      <c r="D1591">
        <v>350000</v>
      </c>
      <c r="E1591">
        <v>275</v>
      </c>
      <c r="F1591" s="12">
        <v>275.16699687571293</v>
      </c>
    </row>
    <row r="1592" spans="1:6">
      <c r="A1592">
        <v>24</v>
      </c>
      <c r="B1592">
        <v>-89.341999999999999</v>
      </c>
      <c r="C1592">
        <v>1789</v>
      </c>
      <c r="D1592">
        <v>350000</v>
      </c>
      <c r="E1592">
        <v>281</v>
      </c>
      <c r="F1592" s="12">
        <v>247.61313749809304</v>
      </c>
    </row>
    <row r="1593" spans="1:6">
      <c r="A1593">
        <v>25</v>
      </c>
      <c r="B1593">
        <v>-89.234999999999999</v>
      </c>
      <c r="C1593">
        <v>1789</v>
      </c>
      <c r="D1593">
        <v>350000</v>
      </c>
      <c r="E1593">
        <v>209</v>
      </c>
      <c r="F1593" s="12">
        <v>228.5557332153675</v>
      </c>
    </row>
    <row r="1594" spans="1:6">
      <c r="A1594">
        <v>26</v>
      </c>
      <c r="B1594">
        <v>-89.13</v>
      </c>
      <c r="C1594">
        <v>1789</v>
      </c>
      <c r="D1594">
        <v>350000</v>
      </c>
      <c r="E1594">
        <v>210</v>
      </c>
      <c r="F1594" s="12">
        <v>215.63082383189007</v>
      </c>
    </row>
    <row r="1595" spans="1:6">
      <c r="A1595">
        <v>27</v>
      </c>
      <c r="B1595">
        <v>-89.016000000000005</v>
      </c>
      <c r="C1595">
        <v>1789</v>
      </c>
      <c r="D1595">
        <v>350000</v>
      </c>
      <c r="E1595">
        <v>226</v>
      </c>
      <c r="F1595" s="12">
        <v>207.07826098908993</v>
      </c>
    </row>
    <row r="1596" spans="1:6">
      <c r="A1596">
        <v>28</v>
      </c>
      <c r="B1596">
        <v>-88.896000000000001</v>
      </c>
      <c r="C1596">
        <v>1789</v>
      </c>
      <c r="D1596">
        <v>350000</v>
      </c>
      <c r="E1596">
        <v>185</v>
      </c>
      <c r="F1596" s="12">
        <v>202.69529212011363</v>
      </c>
    </row>
    <row r="1597" spans="1:6">
      <c r="A1597">
        <v>29</v>
      </c>
      <c r="B1597">
        <v>-88.790999999999997</v>
      </c>
      <c r="C1597">
        <v>1789</v>
      </c>
      <c r="D1597">
        <v>350000</v>
      </c>
      <c r="E1597">
        <v>217</v>
      </c>
      <c r="F1597" s="12">
        <v>201.49506606664394</v>
      </c>
    </row>
    <row r="1598" spans="1:6">
      <c r="A1598">
        <v>30</v>
      </c>
      <c r="B1598">
        <v>-88.671999999999997</v>
      </c>
      <c r="C1598">
        <v>1789</v>
      </c>
      <c r="D1598">
        <v>350000</v>
      </c>
      <c r="E1598">
        <v>184</v>
      </c>
      <c r="F1598" s="12">
        <v>201.96208783016843</v>
      </c>
    </row>
    <row r="1599" spans="1:6">
      <c r="A1599">
        <v>31</v>
      </c>
      <c r="B1599">
        <v>-88.56</v>
      </c>
      <c r="C1599">
        <v>1789</v>
      </c>
      <c r="D1599">
        <v>350000</v>
      </c>
      <c r="E1599">
        <v>203</v>
      </c>
      <c r="F1599" s="12">
        <v>203.41754706668758</v>
      </c>
    </row>
    <row r="1600" spans="1:6">
      <c r="A1600">
        <v>32</v>
      </c>
      <c r="B1600">
        <v>-88.451999999999998</v>
      </c>
      <c r="C1600">
        <v>1789</v>
      </c>
      <c r="D1600">
        <v>350000</v>
      </c>
      <c r="E1600">
        <v>213</v>
      </c>
      <c r="F1600" s="12">
        <v>205.31034020818706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75</v>
      </c>
    </row>
    <row r="1606" spans="1:1">
      <c r="A1606" t="s">
        <v>53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76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233</v>
      </c>
      <c r="B1618" t="s">
        <v>212</v>
      </c>
      <c r="C1618" t="s">
        <v>215</v>
      </c>
      <c r="D1618" t="s">
        <v>232</v>
      </c>
      <c r="E1618" t="s">
        <v>231</v>
      </c>
      <c r="F1618" t="s">
        <v>266</v>
      </c>
    </row>
    <row r="1619" spans="1:10">
      <c r="A1619">
        <v>1</v>
      </c>
      <c r="B1619">
        <v>-91.947999999999993</v>
      </c>
      <c r="C1619">
        <v>1785</v>
      </c>
      <c r="D1619">
        <v>350000</v>
      </c>
      <c r="E1619">
        <v>137</v>
      </c>
      <c r="F1619" s="12">
        <v>130.28731533764679</v>
      </c>
      <c r="J1619" t="s">
        <v>309</v>
      </c>
    </row>
    <row r="1620" spans="1:10">
      <c r="A1620">
        <v>2</v>
      </c>
      <c r="B1620">
        <v>-91.838999999999999</v>
      </c>
      <c r="C1620">
        <v>1785</v>
      </c>
      <c r="D1620">
        <v>350000</v>
      </c>
      <c r="E1620">
        <v>125</v>
      </c>
      <c r="F1620" s="12">
        <v>132.38847581464429</v>
      </c>
    </row>
    <row r="1621" spans="1:10">
      <c r="A1621">
        <v>3</v>
      </c>
      <c r="B1621">
        <v>-91.724000000000004</v>
      </c>
      <c r="C1621">
        <v>1785</v>
      </c>
      <c r="D1621">
        <v>350000</v>
      </c>
      <c r="E1621">
        <v>137</v>
      </c>
      <c r="F1621" s="12">
        <v>134.76612021475356</v>
      </c>
    </row>
    <row r="1622" spans="1:10">
      <c r="A1622">
        <v>4</v>
      </c>
      <c r="B1622">
        <v>-91.611999999999995</v>
      </c>
      <c r="C1622">
        <v>1785</v>
      </c>
      <c r="D1622">
        <v>350000</v>
      </c>
      <c r="E1622">
        <v>136</v>
      </c>
      <c r="F1622" s="12">
        <v>137.41632837886175</v>
      </c>
    </row>
    <row r="1623" spans="1:10">
      <c r="A1623">
        <v>5</v>
      </c>
      <c r="B1623">
        <v>-91.5</v>
      </c>
      <c r="C1623">
        <v>1785</v>
      </c>
      <c r="D1623">
        <v>350000</v>
      </c>
      <c r="E1623">
        <v>134</v>
      </c>
      <c r="F1623" s="12">
        <v>140.71750801122178</v>
      </c>
    </row>
    <row r="1624" spans="1:10">
      <c r="A1624">
        <v>6</v>
      </c>
      <c r="B1624">
        <v>-91.394000000000005</v>
      </c>
      <c r="C1624">
        <v>1785</v>
      </c>
      <c r="D1624">
        <v>350000</v>
      </c>
      <c r="E1624">
        <v>156</v>
      </c>
      <c r="F1624" s="12">
        <v>144.92260369803014</v>
      </c>
    </row>
    <row r="1625" spans="1:10">
      <c r="A1625">
        <v>7</v>
      </c>
      <c r="B1625">
        <v>-91.281000000000006</v>
      </c>
      <c r="C1625">
        <v>1785</v>
      </c>
      <c r="D1625">
        <v>350000</v>
      </c>
      <c r="E1625">
        <v>162</v>
      </c>
      <c r="F1625" s="12">
        <v>151.34947884145697</v>
      </c>
    </row>
    <row r="1626" spans="1:10">
      <c r="A1626">
        <v>8</v>
      </c>
      <c r="B1626">
        <v>-91.165000000000006</v>
      </c>
      <c r="C1626">
        <v>1785</v>
      </c>
      <c r="D1626">
        <v>350000</v>
      </c>
      <c r="E1626">
        <v>135</v>
      </c>
      <c r="F1626" s="12">
        <v>161.20492982215711</v>
      </c>
    </row>
    <row r="1627" spans="1:10">
      <c r="A1627">
        <v>9</v>
      </c>
      <c r="B1627">
        <v>-91.049000000000007</v>
      </c>
      <c r="C1627">
        <v>1785</v>
      </c>
      <c r="D1627">
        <v>350000</v>
      </c>
      <c r="E1627">
        <v>177</v>
      </c>
      <c r="F1627" s="12">
        <v>175.82378601037604</v>
      </c>
    </row>
    <row r="1628" spans="1:10">
      <c r="A1628">
        <v>10</v>
      </c>
      <c r="B1628">
        <v>-90.933999999999997</v>
      </c>
      <c r="C1628">
        <v>1785</v>
      </c>
      <c r="D1628">
        <v>350000</v>
      </c>
      <c r="E1628">
        <v>219</v>
      </c>
      <c r="F1628" s="12">
        <v>196.4435628902589</v>
      </c>
    </row>
    <row r="1629" spans="1:10">
      <c r="A1629">
        <v>11</v>
      </c>
      <c r="B1629">
        <v>-90.823999999999998</v>
      </c>
      <c r="C1629">
        <v>1785</v>
      </c>
      <c r="D1629">
        <v>350000</v>
      </c>
      <c r="E1629">
        <v>220</v>
      </c>
      <c r="F1629" s="12">
        <v>222.73030334839018</v>
      </c>
    </row>
    <row r="1630" spans="1:10">
      <c r="A1630">
        <v>12</v>
      </c>
      <c r="B1630">
        <v>-90.709000000000003</v>
      </c>
      <c r="C1630">
        <v>1785</v>
      </c>
      <c r="D1630">
        <v>350000</v>
      </c>
      <c r="E1630">
        <v>284</v>
      </c>
      <c r="F1630" s="12">
        <v>256.93954458161471</v>
      </c>
    </row>
    <row r="1631" spans="1:10">
      <c r="A1631">
        <v>13</v>
      </c>
      <c r="B1631">
        <v>-90.594999999999999</v>
      </c>
      <c r="C1631">
        <v>1785</v>
      </c>
      <c r="D1631">
        <v>350000</v>
      </c>
      <c r="E1631">
        <v>281</v>
      </c>
      <c r="F1631" s="12">
        <v>295.98279130731908</v>
      </c>
    </row>
    <row r="1632" spans="1:10">
      <c r="A1632">
        <v>14</v>
      </c>
      <c r="B1632">
        <v>-90.486999999999995</v>
      </c>
      <c r="C1632">
        <v>1785</v>
      </c>
      <c r="D1632">
        <v>350000</v>
      </c>
      <c r="E1632">
        <v>337</v>
      </c>
      <c r="F1632" s="12">
        <v>334.63453009506327</v>
      </c>
    </row>
    <row r="1633" spans="1:6">
      <c r="A1633">
        <v>15</v>
      </c>
      <c r="B1633">
        <v>-90.372</v>
      </c>
      <c r="C1633">
        <v>1785</v>
      </c>
      <c r="D1633">
        <v>350000</v>
      </c>
      <c r="E1633">
        <v>368</v>
      </c>
      <c r="F1633" s="12">
        <v>372.95016369812629</v>
      </c>
    </row>
    <row r="1634" spans="1:6">
      <c r="A1634">
        <v>16</v>
      </c>
      <c r="B1634">
        <v>-90.256</v>
      </c>
      <c r="C1634">
        <v>1785</v>
      </c>
      <c r="D1634">
        <v>350000</v>
      </c>
      <c r="E1634">
        <v>377</v>
      </c>
      <c r="F1634" s="12">
        <v>403.23418893738454</v>
      </c>
    </row>
    <row r="1635" spans="1:6">
      <c r="A1635">
        <v>17</v>
      </c>
      <c r="B1635">
        <v>-90.14</v>
      </c>
      <c r="C1635">
        <v>1785</v>
      </c>
      <c r="D1635">
        <v>350000</v>
      </c>
      <c r="E1635">
        <v>404</v>
      </c>
      <c r="F1635" s="12">
        <v>420.32642982531047</v>
      </c>
    </row>
    <row r="1636" spans="1:6">
      <c r="A1636">
        <v>18</v>
      </c>
      <c r="B1636">
        <v>-90.025000000000006</v>
      </c>
      <c r="C1636">
        <v>1785</v>
      </c>
      <c r="D1636">
        <v>350000</v>
      </c>
      <c r="E1636">
        <v>433</v>
      </c>
      <c r="F1636" s="12">
        <v>421.56626768080201</v>
      </c>
    </row>
    <row r="1637" spans="1:6">
      <c r="A1637">
        <v>19</v>
      </c>
      <c r="B1637">
        <v>-89.918999999999997</v>
      </c>
      <c r="C1637">
        <v>1785</v>
      </c>
      <c r="D1637">
        <v>350000</v>
      </c>
      <c r="E1637">
        <v>457</v>
      </c>
      <c r="F1637" s="12">
        <v>408.9407433649925</v>
      </c>
    </row>
    <row r="1638" spans="1:6">
      <c r="A1638">
        <v>20</v>
      </c>
      <c r="B1638">
        <v>-89.805999999999997</v>
      </c>
      <c r="C1638">
        <v>1785</v>
      </c>
      <c r="D1638">
        <v>350000</v>
      </c>
      <c r="E1638">
        <v>391</v>
      </c>
      <c r="F1638" s="12">
        <v>383.48022813205466</v>
      </c>
    </row>
    <row r="1639" spans="1:6">
      <c r="A1639">
        <v>21</v>
      </c>
      <c r="B1639">
        <v>-89.691000000000003</v>
      </c>
      <c r="C1639">
        <v>1785</v>
      </c>
      <c r="D1639">
        <v>350000</v>
      </c>
      <c r="E1639">
        <v>347</v>
      </c>
      <c r="F1639" s="12">
        <v>349.39625618490572</v>
      </c>
    </row>
    <row r="1640" spans="1:6">
      <c r="A1640">
        <v>22</v>
      </c>
      <c r="B1640">
        <v>-89.576999999999998</v>
      </c>
      <c r="C1640">
        <v>1785</v>
      </c>
      <c r="D1640">
        <v>350000</v>
      </c>
      <c r="E1640">
        <v>296</v>
      </c>
      <c r="F1640" s="12">
        <v>312.77316812595529</v>
      </c>
    </row>
    <row r="1641" spans="1:6">
      <c r="A1641">
        <v>23</v>
      </c>
      <c r="B1641">
        <v>-89.457999999999998</v>
      </c>
      <c r="C1641">
        <v>1785</v>
      </c>
      <c r="D1641">
        <v>350000</v>
      </c>
      <c r="E1641">
        <v>277</v>
      </c>
      <c r="F1641" s="12">
        <v>276.64664577372292</v>
      </c>
    </row>
    <row r="1642" spans="1:6">
      <c r="A1642">
        <v>24</v>
      </c>
      <c r="B1642">
        <v>-89.341999999999999</v>
      </c>
      <c r="C1642">
        <v>1785</v>
      </c>
      <c r="D1642">
        <v>350000</v>
      </c>
      <c r="E1642">
        <v>239</v>
      </c>
      <c r="F1642" s="12">
        <v>246.98303779465664</v>
      </c>
    </row>
    <row r="1643" spans="1:6">
      <c r="A1643">
        <v>25</v>
      </c>
      <c r="B1643">
        <v>-89.234999999999999</v>
      </c>
      <c r="C1643">
        <v>1785</v>
      </c>
      <c r="D1643">
        <v>350000</v>
      </c>
      <c r="E1643">
        <v>218</v>
      </c>
      <c r="F1643" s="12">
        <v>225.88826782443826</v>
      </c>
    </row>
    <row r="1644" spans="1:6">
      <c r="A1644">
        <v>26</v>
      </c>
      <c r="B1644">
        <v>-89.13</v>
      </c>
      <c r="C1644">
        <v>1785</v>
      </c>
      <c r="D1644">
        <v>350000</v>
      </c>
      <c r="E1644">
        <v>215</v>
      </c>
      <c r="F1644" s="12">
        <v>211.0761200394065</v>
      </c>
    </row>
    <row r="1645" spans="1:6">
      <c r="A1645">
        <v>27</v>
      </c>
      <c r="B1645">
        <v>-89.016000000000005</v>
      </c>
      <c r="C1645">
        <v>1785</v>
      </c>
      <c r="D1645">
        <v>350000</v>
      </c>
      <c r="E1645">
        <v>204</v>
      </c>
      <c r="F1645" s="12">
        <v>200.74647466349322</v>
      </c>
    </row>
    <row r="1646" spans="1:6">
      <c r="A1646">
        <v>28</v>
      </c>
      <c r="B1646">
        <v>-88.896000000000001</v>
      </c>
      <c r="C1646">
        <v>1785</v>
      </c>
      <c r="D1646">
        <v>350000</v>
      </c>
      <c r="E1646">
        <v>196</v>
      </c>
      <c r="F1646" s="12">
        <v>194.86665394730693</v>
      </c>
    </row>
    <row r="1647" spans="1:6">
      <c r="A1647">
        <v>29</v>
      </c>
      <c r="B1647">
        <v>-88.790999999999997</v>
      </c>
      <c r="C1647">
        <v>1785</v>
      </c>
      <c r="D1647">
        <v>350000</v>
      </c>
      <c r="E1647">
        <v>219</v>
      </c>
      <c r="F1647" s="12">
        <v>192.65727271328637</v>
      </c>
    </row>
    <row r="1648" spans="1:6">
      <c r="A1648">
        <v>30</v>
      </c>
      <c r="B1648">
        <v>-88.671999999999997</v>
      </c>
      <c r="C1648">
        <v>1785</v>
      </c>
      <c r="D1648">
        <v>350000</v>
      </c>
      <c r="E1648">
        <v>189</v>
      </c>
      <c r="F1648" s="12">
        <v>192.2549493316771</v>
      </c>
    </row>
    <row r="1649" spans="1:6">
      <c r="A1649">
        <v>31</v>
      </c>
      <c r="B1649">
        <v>-88.56</v>
      </c>
      <c r="C1649">
        <v>1785</v>
      </c>
      <c r="D1649">
        <v>350000</v>
      </c>
      <c r="E1649">
        <v>191</v>
      </c>
      <c r="F1649" s="12">
        <v>193.08329626076048</v>
      </c>
    </row>
    <row r="1650" spans="1:6">
      <c r="A1650">
        <v>32</v>
      </c>
      <c r="B1650">
        <v>-88.451999999999998</v>
      </c>
      <c r="C1650">
        <v>1785</v>
      </c>
      <c r="D1650">
        <v>350000</v>
      </c>
      <c r="E1650">
        <v>183</v>
      </c>
      <c r="F1650" s="12">
        <v>194.4841830722053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77</v>
      </c>
    </row>
    <row r="1656" spans="1:6">
      <c r="A1656" t="s">
        <v>53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78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233</v>
      </c>
      <c r="B1668" t="s">
        <v>212</v>
      </c>
      <c r="C1668" t="s">
        <v>215</v>
      </c>
      <c r="D1668" t="s">
        <v>232</v>
      </c>
      <c r="E1668" t="s">
        <v>231</v>
      </c>
      <c r="F1668" t="s">
        <v>266</v>
      </c>
    </row>
    <row r="1669" spans="1:10">
      <c r="A1669">
        <v>1</v>
      </c>
      <c r="B1669">
        <v>-91.947999999999993</v>
      </c>
      <c r="C1669">
        <v>1796</v>
      </c>
      <c r="D1669">
        <v>350000</v>
      </c>
      <c r="E1669">
        <v>130</v>
      </c>
      <c r="F1669" s="12">
        <v>136.86988600952122</v>
      </c>
      <c r="J1669" t="s">
        <v>310</v>
      </c>
    </row>
    <row r="1670" spans="1:10">
      <c r="A1670">
        <v>2</v>
      </c>
      <c r="B1670">
        <v>-91.838999999999999</v>
      </c>
      <c r="C1670">
        <v>1796</v>
      </c>
      <c r="D1670">
        <v>350000</v>
      </c>
      <c r="E1670">
        <v>124</v>
      </c>
      <c r="F1670" s="12">
        <v>138.59968688445855</v>
      </c>
    </row>
    <row r="1671" spans="1:10">
      <c r="A1671">
        <v>3</v>
      </c>
      <c r="B1671">
        <v>-91.724000000000004</v>
      </c>
      <c r="C1671">
        <v>1796</v>
      </c>
      <c r="D1671">
        <v>350000</v>
      </c>
      <c r="E1671">
        <v>145</v>
      </c>
      <c r="F1671" s="12">
        <v>140.62374362157848</v>
      </c>
    </row>
    <row r="1672" spans="1:10">
      <c r="A1672">
        <v>4</v>
      </c>
      <c r="B1672">
        <v>-91.611999999999995</v>
      </c>
      <c r="C1672">
        <v>1796</v>
      </c>
      <c r="D1672">
        <v>350000</v>
      </c>
      <c r="E1672">
        <v>166</v>
      </c>
      <c r="F1672" s="12">
        <v>143.00082102238986</v>
      </c>
    </row>
    <row r="1673" spans="1:10">
      <c r="A1673">
        <v>5</v>
      </c>
      <c r="B1673">
        <v>-91.5</v>
      </c>
      <c r="C1673">
        <v>1796</v>
      </c>
      <c r="D1673">
        <v>350000</v>
      </c>
      <c r="E1673">
        <v>139</v>
      </c>
      <c r="F1673" s="12">
        <v>146.15143493034543</v>
      </c>
    </row>
    <row r="1674" spans="1:10">
      <c r="A1674">
        <v>6</v>
      </c>
      <c r="B1674">
        <v>-91.394000000000005</v>
      </c>
      <c r="C1674">
        <v>1796</v>
      </c>
      <c r="D1674">
        <v>350000</v>
      </c>
      <c r="E1674">
        <v>149</v>
      </c>
      <c r="F1674" s="12">
        <v>150.39167699241236</v>
      </c>
    </row>
    <row r="1675" spans="1:10">
      <c r="A1675">
        <v>7</v>
      </c>
      <c r="B1675">
        <v>-91.281000000000006</v>
      </c>
      <c r="C1675">
        <v>1796</v>
      </c>
      <c r="D1675">
        <v>350000</v>
      </c>
      <c r="E1675">
        <v>169</v>
      </c>
      <c r="F1675" s="12">
        <v>157.12810029769639</v>
      </c>
    </row>
    <row r="1676" spans="1:10">
      <c r="A1676">
        <v>8</v>
      </c>
      <c r="B1676">
        <v>-91.165000000000006</v>
      </c>
      <c r="C1676">
        <v>1796</v>
      </c>
      <c r="D1676">
        <v>350000</v>
      </c>
      <c r="E1676">
        <v>169</v>
      </c>
      <c r="F1676" s="12">
        <v>167.67411057564746</v>
      </c>
    </row>
    <row r="1677" spans="1:10">
      <c r="A1677">
        <v>9</v>
      </c>
      <c r="B1677">
        <v>-91.049000000000007</v>
      </c>
      <c r="C1677">
        <v>1796</v>
      </c>
      <c r="D1677">
        <v>350000</v>
      </c>
      <c r="E1677">
        <v>188</v>
      </c>
      <c r="F1677" s="12">
        <v>183.39711068113655</v>
      </c>
    </row>
    <row r="1678" spans="1:10">
      <c r="A1678">
        <v>10</v>
      </c>
      <c r="B1678">
        <v>-90.933999999999997</v>
      </c>
      <c r="C1678">
        <v>1796</v>
      </c>
      <c r="D1678">
        <v>350000</v>
      </c>
      <c r="E1678">
        <v>209</v>
      </c>
      <c r="F1678" s="12">
        <v>205.45596959487276</v>
      </c>
    </row>
    <row r="1679" spans="1:10">
      <c r="A1679">
        <v>11</v>
      </c>
      <c r="B1679">
        <v>-90.823999999999998</v>
      </c>
      <c r="C1679">
        <v>1796</v>
      </c>
      <c r="D1679">
        <v>350000</v>
      </c>
      <c r="E1679">
        <v>220</v>
      </c>
      <c r="F1679" s="12">
        <v>233.25292075409627</v>
      </c>
    </row>
    <row r="1680" spans="1:10">
      <c r="A1680">
        <v>12</v>
      </c>
      <c r="B1680">
        <v>-90.709000000000003</v>
      </c>
      <c r="C1680">
        <v>1796</v>
      </c>
      <c r="D1680">
        <v>350000</v>
      </c>
      <c r="E1680">
        <v>275</v>
      </c>
      <c r="F1680" s="12">
        <v>268.845866086456</v>
      </c>
    </row>
    <row r="1681" spans="1:6">
      <c r="A1681">
        <v>13</v>
      </c>
      <c r="B1681">
        <v>-90.594999999999999</v>
      </c>
      <c r="C1681">
        <v>1796</v>
      </c>
      <c r="D1681">
        <v>350000</v>
      </c>
      <c r="E1681">
        <v>321</v>
      </c>
      <c r="F1681" s="12">
        <v>308.63771384480088</v>
      </c>
    </row>
    <row r="1682" spans="1:6">
      <c r="A1682">
        <v>14</v>
      </c>
      <c r="B1682">
        <v>-90.486999999999995</v>
      </c>
      <c r="C1682">
        <v>1796</v>
      </c>
      <c r="D1682">
        <v>350000</v>
      </c>
      <c r="E1682">
        <v>356</v>
      </c>
      <c r="F1682" s="12">
        <v>347.05364598243949</v>
      </c>
    </row>
    <row r="1683" spans="1:6">
      <c r="A1683">
        <v>15</v>
      </c>
      <c r="B1683">
        <v>-90.372</v>
      </c>
      <c r="C1683">
        <v>1796</v>
      </c>
      <c r="D1683">
        <v>350000</v>
      </c>
      <c r="E1683">
        <v>354</v>
      </c>
      <c r="F1683" s="12">
        <v>383.85984514878555</v>
      </c>
    </row>
    <row r="1684" spans="1:6">
      <c r="A1684">
        <v>16</v>
      </c>
      <c r="B1684">
        <v>-90.256</v>
      </c>
      <c r="C1684">
        <v>1796</v>
      </c>
      <c r="D1684">
        <v>350000</v>
      </c>
      <c r="E1684">
        <v>419</v>
      </c>
      <c r="F1684" s="12">
        <v>411.3243329222729</v>
      </c>
    </row>
    <row r="1685" spans="1:6">
      <c r="A1685">
        <v>17</v>
      </c>
      <c r="B1685">
        <v>-90.14</v>
      </c>
      <c r="C1685">
        <v>1796</v>
      </c>
      <c r="D1685">
        <v>350000</v>
      </c>
      <c r="E1685">
        <v>407</v>
      </c>
      <c r="F1685" s="12">
        <v>424.63875176777975</v>
      </c>
    </row>
    <row r="1686" spans="1:6">
      <c r="A1686">
        <v>18</v>
      </c>
      <c r="B1686">
        <v>-90.025000000000006</v>
      </c>
      <c r="C1686">
        <v>1796</v>
      </c>
      <c r="D1686">
        <v>350000</v>
      </c>
      <c r="E1686">
        <v>452</v>
      </c>
      <c r="F1686" s="12">
        <v>421.77837202108333</v>
      </c>
    </row>
    <row r="1687" spans="1:6">
      <c r="A1687">
        <v>19</v>
      </c>
      <c r="B1687">
        <v>-89.918999999999997</v>
      </c>
      <c r="C1687">
        <v>1796</v>
      </c>
      <c r="D1687">
        <v>350000</v>
      </c>
      <c r="E1687">
        <v>384</v>
      </c>
      <c r="F1687" s="12">
        <v>405.63624417292669</v>
      </c>
    </row>
    <row r="1688" spans="1:6">
      <c r="A1688">
        <v>20</v>
      </c>
      <c r="B1688">
        <v>-89.805999999999997</v>
      </c>
      <c r="C1688">
        <v>1796</v>
      </c>
      <c r="D1688">
        <v>350000</v>
      </c>
      <c r="E1688">
        <v>379</v>
      </c>
      <c r="F1688" s="12">
        <v>377.20789193800613</v>
      </c>
    </row>
    <row r="1689" spans="1:6">
      <c r="A1689">
        <v>21</v>
      </c>
      <c r="B1689">
        <v>-89.691000000000003</v>
      </c>
      <c r="C1689">
        <v>1796</v>
      </c>
      <c r="D1689">
        <v>350000</v>
      </c>
      <c r="E1689">
        <v>377</v>
      </c>
      <c r="F1689" s="12">
        <v>341.22319696680916</v>
      </c>
    </row>
    <row r="1690" spans="1:6">
      <c r="A1690">
        <v>22</v>
      </c>
      <c r="B1690">
        <v>-89.576999999999998</v>
      </c>
      <c r="C1690">
        <v>1796</v>
      </c>
      <c r="D1690">
        <v>350000</v>
      </c>
      <c r="E1690">
        <v>309</v>
      </c>
      <c r="F1690" s="12">
        <v>303.83933286037455</v>
      </c>
    </row>
    <row r="1691" spans="1:6">
      <c r="A1691">
        <v>23</v>
      </c>
      <c r="B1691">
        <v>-89.457999999999998</v>
      </c>
      <c r="C1691">
        <v>1796</v>
      </c>
      <c r="D1691">
        <v>350000</v>
      </c>
      <c r="E1691">
        <v>261</v>
      </c>
      <c r="F1691" s="12">
        <v>267.86012080022397</v>
      </c>
    </row>
    <row r="1692" spans="1:6">
      <c r="A1692">
        <v>24</v>
      </c>
      <c r="B1692">
        <v>-89.341999999999999</v>
      </c>
      <c r="C1692">
        <v>1796</v>
      </c>
      <c r="D1692">
        <v>350000</v>
      </c>
      <c r="E1692">
        <v>234</v>
      </c>
      <c r="F1692" s="12">
        <v>238.88726449310519</v>
      </c>
    </row>
    <row r="1693" spans="1:6">
      <c r="A1693">
        <v>25</v>
      </c>
      <c r="B1693">
        <v>-89.234999999999999</v>
      </c>
      <c r="C1693">
        <v>1796</v>
      </c>
      <c r="D1693">
        <v>350000</v>
      </c>
      <c r="E1693">
        <v>200</v>
      </c>
      <c r="F1693" s="12">
        <v>218.5872984372279</v>
      </c>
    </row>
    <row r="1694" spans="1:6">
      <c r="A1694">
        <v>26</v>
      </c>
      <c r="B1694">
        <v>-89.13</v>
      </c>
      <c r="C1694">
        <v>1796</v>
      </c>
      <c r="D1694">
        <v>350000</v>
      </c>
      <c r="E1694">
        <v>194</v>
      </c>
      <c r="F1694" s="12">
        <v>204.48552847854236</v>
      </c>
    </row>
    <row r="1695" spans="1:6">
      <c r="A1695">
        <v>27</v>
      </c>
      <c r="B1695">
        <v>-89.016000000000005</v>
      </c>
      <c r="C1695">
        <v>1796</v>
      </c>
      <c r="D1695">
        <v>350000</v>
      </c>
      <c r="E1695">
        <v>192</v>
      </c>
      <c r="F1695" s="12">
        <v>194.71347714176616</v>
      </c>
    </row>
    <row r="1696" spans="1:6">
      <c r="A1696">
        <v>28</v>
      </c>
      <c r="B1696">
        <v>-88.896000000000001</v>
      </c>
      <c r="C1696">
        <v>1796</v>
      </c>
      <c r="D1696">
        <v>350000</v>
      </c>
      <c r="E1696">
        <v>204</v>
      </c>
      <c r="F1696" s="12">
        <v>189.13257838021434</v>
      </c>
    </row>
    <row r="1697" spans="1:6">
      <c r="A1697">
        <v>29</v>
      </c>
      <c r="B1697">
        <v>-88.790999999999997</v>
      </c>
      <c r="C1697">
        <v>1796</v>
      </c>
      <c r="D1697">
        <v>350000</v>
      </c>
      <c r="E1697">
        <v>206</v>
      </c>
      <c r="F1697" s="12">
        <v>186.96428694156555</v>
      </c>
    </row>
    <row r="1698" spans="1:6">
      <c r="A1698">
        <v>30</v>
      </c>
      <c r="B1698">
        <v>-88.671999999999997</v>
      </c>
      <c r="C1698">
        <v>1796</v>
      </c>
      <c r="D1698">
        <v>350000</v>
      </c>
      <c r="E1698">
        <v>187</v>
      </c>
      <c r="F1698" s="12">
        <v>186.41833933953731</v>
      </c>
    </row>
    <row r="1699" spans="1:6">
      <c r="A1699">
        <v>31</v>
      </c>
      <c r="B1699">
        <v>-88.56</v>
      </c>
      <c r="C1699">
        <v>1796</v>
      </c>
      <c r="D1699">
        <v>350000</v>
      </c>
      <c r="E1699">
        <v>183</v>
      </c>
      <c r="F1699" s="12">
        <v>186.98611255752687</v>
      </c>
    </row>
    <row r="1700" spans="1:6">
      <c r="A1700">
        <v>32</v>
      </c>
      <c r="B1700">
        <v>-88.451999999999998</v>
      </c>
      <c r="C1700">
        <v>1796</v>
      </c>
      <c r="D1700">
        <v>350000</v>
      </c>
      <c r="E1700">
        <v>181</v>
      </c>
      <c r="F1700" s="12">
        <v>188.0655988842945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79</v>
      </c>
    </row>
    <row r="1706" spans="1:6">
      <c r="A1706" t="s">
        <v>53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80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233</v>
      </c>
      <c r="B1718" t="s">
        <v>212</v>
      </c>
      <c r="C1718" t="s">
        <v>215</v>
      </c>
      <c r="D1718" t="s">
        <v>232</v>
      </c>
      <c r="E1718" t="s">
        <v>231</v>
      </c>
      <c r="F1718" t="s">
        <v>266</v>
      </c>
    </row>
    <row r="1719" spans="1:10">
      <c r="A1719">
        <v>1</v>
      </c>
      <c r="B1719">
        <v>-91.947999999999993</v>
      </c>
      <c r="C1719">
        <v>1798</v>
      </c>
      <c r="D1719">
        <v>350000</v>
      </c>
      <c r="E1719">
        <v>123</v>
      </c>
      <c r="F1719" s="12">
        <v>136.43409287822203</v>
      </c>
      <c r="J1719" t="s">
        <v>311</v>
      </c>
    </row>
    <row r="1720" spans="1:10">
      <c r="A1720">
        <v>2</v>
      </c>
      <c r="B1720">
        <v>-91.838999999999999</v>
      </c>
      <c r="C1720">
        <v>1798</v>
      </c>
      <c r="D1720">
        <v>350000</v>
      </c>
      <c r="E1720">
        <v>137</v>
      </c>
      <c r="F1720" s="12">
        <v>137.67256740956407</v>
      </c>
    </row>
    <row r="1721" spans="1:10">
      <c r="A1721">
        <v>3</v>
      </c>
      <c r="B1721">
        <v>-91.724000000000004</v>
      </c>
      <c r="C1721">
        <v>1798</v>
      </c>
      <c r="D1721">
        <v>350000</v>
      </c>
      <c r="E1721">
        <v>141</v>
      </c>
      <c r="F1721" s="12">
        <v>139.18241877670727</v>
      </c>
    </row>
    <row r="1722" spans="1:10">
      <c r="A1722">
        <v>4</v>
      </c>
      <c r="B1722">
        <v>-91.611999999999995</v>
      </c>
      <c r="C1722">
        <v>1798</v>
      </c>
      <c r="D1722">
        <v>350000</v>
      </c>
      <c r="E1722">
        <v>144</v>
      </c>
      <c r="F1722" s="12">
        <v>141.04861896481881</v>
      </c>
    </row>
    <row r="1723" spans="1:10">
      <c r="A1723">
        <v>5</v>
      </c>
      <c r="B1723">
        <v>-91.5</v>
      </c>
      <c r="C1723">
        <v>1798</v>
      </c>
      <c r="D1723">
        <v>350000</v>
      </c>
      <c r="E1723">
        <v>158</v>
      </c>
      <c r="F1723" s="12">
        <v>143.63820010248128</v>
      </c>
    </row>
    <row r="1724" spans="1:10">
      <c r="A1724">
        <v>6</v>
      </c>
      <c r="B1724">
        <v>-91.394000000000005</v>
      </c>
      <c r="C1724">
        <v>1798</v>
      </c>
      <c r="D1724">
        <v>350000</v>
      </c>
      <c r="E1724">
        <v>145</v>
      </c>
      <c r="F1724" s="12">
        <v>147.22357642641026</v>
      </c>
    </row>
    <row r="1725" spans="1:10">
      <c r="A1725">
        <v>7</v>
      </c>
      <c r="B1725">
        <v>-91.281000000000006</v>
      </c>
      <c r="C1725">
        <v>1798</v>
      </c>
      <c r="D1725">
        <v>350000</v>
      </c>
      <c r="E1725">
        <v>147</v>
      </c>
      <c r="F1725" s="12">
        <v>152.97932172833728</v>
      </c>
    </row>
    <row r="1726" spans="1:10">
      <c r="A1726">
        <v>8</v>
      </c>
      <c r="B1726">
        <v>-91.165000000000006</v>
      </c>
      <c r="C1726">
        <v>1798</v>
      </c>
      <c r="D1726">
        <v>350000</v>
      </c>
      <c r="E1726">
        <v>177</v>
      </c>
      <c r="F1726" s="12">
        <v>161.96560139639067</v>
      </c>
    </row>
    <row r="1727" spans="1:10">
      <c r="A1727">
        <v>9</v>
      </c>
      <c r="B1727">
        <v>-91.049000000000007</v>
      </c>
      <c r="C1727">
        <v>1798</v>
      </c>
      <c r="D1727">
        <v>350000</v>
      </c>
      <c r="E1727">
        <v>172</v>
      </c>
      <c r="F1727" s="12">
        <v>175.23317810896037</v>
      </c>
    </row>
    <row r="1728" spans="1:10">
      <c r="A1728">
        <v>10</v>
      </c>
      <c r="B1728">
        <v>-90.933999999999997</v>
      </c>
      <c r="C1728">
        <v>1798</v>
      </c>
      <c r="D1728">
        <v>350000</v>
      </c>
      <c r="E1728">
        <v>197</v>
      </c>
      <c r="F1728" s="12">
        <v>193.63502366637596</v>
      </c>
    </row>
    <row r="1729" spans="1:6">
      <c r="A1729">
        <v>11</v>
      </c>
      <c r="B1729">
        <v>-90.823999999999998</v>
      </c>
      <c r="C1729">
        <v>1798</v>
      </c>
      <c r="D1729">
        <v>350000</v>
      </c>
      <c r="E1729">
        <v>208</v>
      </c>
      <c r="F1729" s="12">
        <v>216.59845346633534</v>
      </c>
    </row>
    <row r="1730" spans="1:6">
      <c r="A1730">
        <v>12</v>
      </c>
      <c r="B1730">
        <v>-90.709000000000003</v>
      </c>
      <c r="C1730">
        <v>1798</v>
      </c>
      <c r="D1730">
        <v>350000</v>
      </c>
      <c r="E1730">
        <v>248</v>
      </c>
      <c r="F1730" s="12">
        <v>245.81256871794972</v>
      </c>
    </row>
    <row r="1731" spans="1:6">
      <c r="A1731">
        <v>13</v>
      </c>
      <c r="B1731">
        <v>-90.594999999999999</v>
      </c>
      <c r="C1731">
        <v>1798</v>
      </c>
      <c r="D1731">
        <v>350000</v>
      </c>
      <c r="E1731">
        <v>291</v>
      </c>
      <c r="F1731" s="12">
        <v>278.41870208050932</v>
      </c>
    </row>
    <row r="1732" spans="1:6">
      <c r="A1732">
        <v>14</v>
      </c>
      <c r="B1732">
        <v>-90.486999999999995</v>
      </c>
      <c r="C1732">
        <v>1798</v>
      </c>
      <c r="D1732">
        <v>350000</v>
      </c>
      <c r="E1732">
        <v>287</v>
      </c>
      <c r="F1732" s="12">
        <v>310.05146567192753</v>
      </c>
    </row>
    <row r="1733" spans="1:6">
      <c r="A1733">
        <v>15</v>
      </c>
      <c r="B1733">
        <v>-90.372</v>
      </c>
      <c r="C1733">
        <v>1798</v>
      </c>
      <c r="D1733">
        <v>350000</v>
      </c>
      <c r="E1733">
        <v>353</v>
      </c>
      <c r="F1733" s="12">
        <v>340.81184987782905</v>
      </c>
    </row>
    <row r="1734" spans="1:6">
      <c r="A1734">
        <v>16</v>
      </c>
      <c r="B1734">
        <v>-90.256</v>
      </c>
      <c r="C1734">
        <v>1798</v>
      </c>
      <c r="D1734">
        <v>350000</v>
      </c>
      <c r="E1734">
        <v>369</v>
      </c>
      <c r="F1734" s="12">
        <v>364.60580911005201</v>
      </c>
    </row>
    <row r="1735" spans="1:6">
      <c r="A1735">
        <v>17</v>
      </c>
      <c r="B1735">
        <v>-90.14</v>
      </c>
      <c r="C1735">
        <v>1798</v>
      </c>
      <c r="D1735">
        <v>350000</v>
      </c>
      <c r="E1735">
        <v>362</v>
      </c>
      <c r="F1735" s="12">
        <v>377.52308415004745</v>
      </c>
    </row>
    <row r="1736" spans="1:6">
      <c r="A1736">
        <v>18</v>
      </c>
      <c r="B1736">
        <v>-90.025000000000006</v>
      </c>
      <c r="C1736">
        <v>1798</v>
      </c>
      <c r="D1736">
        <v>350000</v>
      </c>
      <c r="E1736">
        <v>386</v>
      </c>
      <c r="F1736" s="12">
        <v>377.62623665842273</v>
      </c>
    </row>
    <row r="1737" spans="1:6">
      <c r="A1737">
        <v>19</v>
      </c>
      <c r="B1737">
        <v>-89.918999999999997</v>
      </c>
      <c r="C1737">
        <v>1798</v>
      </c>
      <c r="D1737">
        <v>350000</v>
      </c>
      <c r="E1737">
        <v>376</v>
      </c>
      <c r="F1737" s="12">
        <v>366.63054158390656</v>
      </c>
    </row>
    <row r="1738" spans="1:6">
      <c r="A1738">
        <v>20</v>
      </c>
      <c r="B1738">
        <v>-89.805999999999997</v>
      </c>
      <c r="C1738">
        <v>1798</v>
      </c>
      <c r="D1738">
        <v>350000</v>
      </c>
      <c r="E1738">
        <v>344</v>
      </c>
      <c r="F1738" s="12">
        <v>345.15067540488963</v>
      </c>
    </row>
    <row r="1739" spans="1:6">
      <c r="A1739">
        <v>21</v>
      </c>
      <c r="B1739">
        <v>-89.691000000000003</v>
      </c>
      <c r="C1739">
        <v>1798</v>
      </c>
      <c r="D1739">
        <v>350000</v>
      </c>
      <c r="E1739">
        <v>339</v>
      </c>
      <c r="F1739" s="12">
        <v>316.43459848993325</v>
      </c>
    </row>
    <row r="1740" spans="1:6">
      <c r="A1740">
        <v>22</v>
      </c>
      <c r="B1740">
        <v>-89.576999999999998</v>
      </c>
      <c r="C1740">
        <v>1798</v>
      </c>
      <c r="D1740">
        <v>350000</v>
      </c>
      <c r="E1740">
        <v>272</v>
      </c>
      <c r="F1740" s="12">
        <v>285.25810768627753</v>
      </c>
    </row>
    <row r="1741" spans="1:6">
      <c r="A1741">
        <v>23</v>
      </c>
      <c r="B1741">
        <v>-89.457999999999998</v>
      </c>
      <c r="C1741">
        <v>1798</v>
      </c>
      <c r="D1741">
        <v>350000</v>
      </c>
      <c r="E1741">
        <v>233</v>
      </c>
      <c r="F1741" s="12">
        <v>253.91494036466244</v>
      </c>
    </row>
    <row r="1742" spans="1:6">
      <c r="A1742">
        <v>24</v>
      </c>
      <c r="B1742">
        <v>-89.341999999999999</v>
      </c>
      <c r="C1742">
        <v>1798</v>
      </c>
      <c r="D1742">
        <v>350000</v>
      </c>
      <c r="E1742">
        <v>228</v>
      </c>
      <c r="F1742" s="12">
        <v>227.46465879554364</v>
      </c>
    </row>
    <row r="1743" spans="1:6">
      <c r="A1743">
        <v>25</v>
      </c>
      <c r="B1743">
        <v>-89.234999999999999</v>
      </c>
      <c r="C1743">
        <v>1798</v>
      </c>
      <c r="D1743">
        <v>350000</v>
      </c>
      <c r="E1743">
        <v>213</v>
      </c>
      <c r="F1743" s="12">
        <v>207.98419200968289</v>
      </c>
    </row>
    <row r="1744" spans="1:6">
      <c r="A1744">
        <v>26</v>
      </c>
      <c r="B1744">
        <v>-89.13</v>
      </c>
      <c r="C1744">
        <v>1798</v>
      </c>
      <c r="D1744">
        <v>350000</v>
      </c>
      <c r="E1744">
        <v>193</v>
      </c>
      <c r="F1744" s="12">
        <v>193.68238520806378</v>
      </c>
    </row>
    <row r="1745" spans="1:6">
      <c r="A1745">
        <v>27</v>
      </c>
      <c r="B1745">
        <v>-89.016000000000005</v>
      </c>
      <c r="C1745">
        <v>1798</v>
      </c>
      <c r="D1745">
        <v>350000</v>
      </c>
      <c r="E1745">
        <v>194</v>
      </c>
      <c r="F1745" s="12">
        <v>183.04243876534548</v>
      </c>
    </row>
    <row r="1746" spans="1:6">
      <c r="A1746">
        <v>28</v>
      </c>
      <c r="B1746">
        <v>-88.896000000000001</v>
      </c>
      <c r="C1746">
        <v>1798</v>
      </c>
      <c r="D1746">
        <v>350000</v>
      </c>
      <c r="E1746">
        <v>183</v>
      </c>
      <c r="F1746" s="12">
        <v>176.26338013752678</v>
      </c>
    </row>
    <row r="1747" spans="1:6">
      <c r="A1747">
        <v>29</v>
      </c>
      <c r="B1747">
        <v>-88.790999999999997</v>
      </c>
      <c r="C1747">
        <v>1798</v>
      </c>
      <c r="D1747">
        <v>350000</v>
      </c>
      <c r="E1747">
        <v>190</v>
      </c>
      <c r="F1747" s="12">
        <v>173.04768422411797</v>
      </c>
    </row>
    <row r="1748" spans="1:6">
      <c r="A1748">
        <v>30</v>
      </c>
      <c r="B1748">
        <v>-88.671999999999997</v>
      </c>
      <c r="C1748">
        <v>1798</v>
      </c>
      <c r="D1748">
        <v>350000</v>
      </c>
      <c r="E1748">
        <v>163</v>
      </c>
      <c r="F1748" s="12">
        <v>171.44349475607208</v>
      </c>
    </row>
    <row r="1749" spans="1:6">
      <c r="A1749">
        <v>31</v>
      </c>
      <c r="B1749">
        <v>-88.56</v>
      </c>
      <c r="C1749">
        <v>1798</v>
      </c>
      <c r="D1749">
        <v>350000</v>
      </c>
      <c r="E1749">
        <v>163</v>
      </c>
      <c r="F1749" s="12">
        <v>171.16588223368493</v>
      </c>
    </row>
    <row r="1750" spans="1:6">
      <c r="A1750">
        <v>32</v>
      </c>
      <c r="B1750">
        <v>-88.451999999999998</v>
      </c>
      <c r="C1750">
        <v>1798</v>
      </c>
      <c r="D1750">
        <v>350000</v>
      </c>
      <c r="E1750">
        <v>164</v>
      </c>
      <c r="F1750" s="12">
        <v>171.54790710620884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81</v>
      </c>
    </row>
    <row r="1756" spans="1:6">
      <c r="A1756" t="s">
        <v>53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82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233</v>
      </c>
      <c r="B1768" t="s">
        <v>212</v>
      </c>
      <c r="C1768" t="s">
        <v>215</v>
      </c>
      <c r="D1768" t="s">
        <v>232</v>
      </c>
      <c r="E1768" t="s">
        <v>231</v>
      </c>
      <c r="F1768" t="s">
        <v>266</v>
      </c>
    </row>
    <row r="1769" spans="1:10">
      <c r="A1769">
        <v>1</v>
      </c>
      <c r="B1769">
        <v>-91.947999999999993</v>
      </c>
      <c r="C1769">
        <v>1796</v>
      </c>
      <c r="D1769">
        <v>350000</v>
      </c>
      <c r="E1769">
        <v>149</v>
      </c>
      <c r="F1769" s="12">
        <v>131.60152096275741</v>
      </c>
      <c r="J1769" t="s">
        <v>312</v>
      </c>
    </row>
    <row r="1770" spans="1:10">
      <c r="A1770">
        <v>2</v>
      </c>
      <c r="B1770">
        <v>-91.838999999999999</v>
      </c>
      <c r="C1770">
        <v>1796</v>
      </c>
      <c r="D1770">
        <v>350000</v>
      </c>
      <c r="E1770">
        <v>150</v>
      </c>
      <c r="F1770" s="12">
        <v>133.7189865398756</v>
      </c>
    </row>
    <row r="1771" spans="1:10">
      <c r="A1771">
        <v>3</v>
      </c>
      <c r="B1771">
        <v>-91.724000000000004</v>
      </c>
      <c r="C1771">
        <v>1796</v>
      </c>
      <c r="D1771">
        <v>350000</v>
      </c>
      <c r="E1771">
        <v>110</v>
      </c>
      <c r="F1771" s="12">
        <v>136.27783225213756</v>
      </c>
    </row>
    <row r="1772" spans="1:10">
      <c r="A1772">
        <v>4</v>
      </c>
      <c r="B1772">
        <v>-91.611999999999995</v>
      </c>
      <c r="C1772">
        <v>1796</v>
      </c>
      <c r="D1772">
        <v>350000</v>
      </c>
      <c r="E1772">
        <v>122</v>
      </c>
      <c r="F1772" s="12">
        <v>139.3582675678266</v>
      </c>
    </row>
    <row r="1773" spans="1:10">
      <c r="A1773">
        <v>5</v>
      </c>
      <c r="B1773">
        <v>-91.5</v>
      </c>
      <c r="C1773">
        <v>1796</v>
      </c>
      <c r="D1773">
        <v>350000</v>
      </c>
      <c r="E1773">
        <v>141</v>
      </c>
      <c r="F1773" s="12">
        <v>143.44151169955151</v>
      </c>
    </row>
    <row r="1774" spans="1:10">
      <c r="A1774">
        <v>6</v>
      </c>
      <c r="B1774">
        <v>-91.394000000000005</v>
      </c>
      <c r="C1774">
        <v>1796</v>
      </c>
      <c r="D1774">
        <v>350000</v>
      </c>
      <c r="E1774">
        <v>165</v>
      </c>
      <c r="F1774" s="12">
        <v>148.77907804107448</v>
      </c>
    </row>
    <row r="1775" spans="1:10">
      <c r="A1775">
        <v>7</v>
      </c>
      <c r="B1775">
        <v>-91.281000000000006</v>
      </c>
      <c r="C1775">
        <v>1796</v>
      </c>
      <c r="D1775">
        <v>350000</v>
      </c>
      <c r="E1775">
        <v>160</v>
      </c>
      <c r="F1775" s="12">
        <v>156.82397971785568</v>
      </c>
    </row>
    <row r="1776" spans="1:10">
      <c r="A1776">
        <v>8</v>
      </c>
      <c r="B1776">
        <v>-91.165000000000006</v>
      </c>
      <c r="C1776">
        <v>1796</v>
      </c>
      <c r="D1776">
        <v>350000</v>
      </c>
      <c r="E1776">
        <v>173</v>
      </c>
      <c r="F1776" s="12">
        <v>168.59923050573357</v>
      </c>
    </row>
    <row r="1777" spans="1:6">
      <c r="A1777">
        <v>9</v>
      </c>
      <c r="B1777">
        <v>-91.049000000000007</v>
      </c>
      <c r="C1777">
        <v>1796</v>
      </c>
      <c r="D1777">
        <v>350000</v>
      </c>
      <c r="E1777">
        <v>200</v>
      </c>
      <c r="F1777" s="12">
        <v>184.95680201622611</v>
      </c>
    </row>
    <row r="1778" spans="1:6">
      <c r="A1778">
        <v>10</v>
      </c>
      <c r="B1778">
        <v>-90.933999999999997</v>
      </c>
      <c r="C1778">
        <v>1796</v>
      </c>
      <c r="D1778">
        <v>350000</v>
      </c>
      <c r="E1778">
        <v>214</v>
      </c>
      <c r="F1778" s="12">
        <v>206.41811756982364</v>
      </c>
    </row>
    <row r="1779" spans="1:6">
      <c r="A1779">
        <v>11</v>
      </c>
      <c r="B1779">
        <v>-90.823999999999998</v>
      </c>
      <c r="C1779">
        <v>1796</v>
      </c>
      <c r="D1779">
        <v>350000</v>
      </c>
      <c r="E1779">
        <v>227</v>
      </c>
      <c r="F1779" s="12">
        <v>231.90610499083209</v>
      </c>
    </row>
    <row r="1780" spans="1:6">
      <c r="A1780">
        <v>12</v>
      </c>
      <c r="B1780">
        <v>-90.709000000000003</v>
      </c>
      <c r="C1780">
        <v>1796</v>
      </c>
      <c r="D1780">
        <v>350000</v>
      </c>
      <c r="E1780">
        <v>260</v>
      </c>
      <c r="F1780" s="12">
        <v>262.88153207272296</v>
      </c>
    </row>
    <row r="1781" spans="1:6">
      <c r="A1781">
        <v>13</v>
      </c>
      <c r="B1781">
        <v>-90.594999999999999</v>
      </c>
      <c r="C1781">
        <v>1796</v>
      </c>
      <c r="D1781">
        <v>350000</v>
      </c>
      <c r="E1781">
        <v>276</v>
      </c>
      <c r="F1781" s="12">
        <v>295.97995600816523</v>
      </c>
    </row>
    <row r="1782" spans="1:6">
      <c r="A1782">
        <v>14</v>
      </c>
      <c r="B1782">
        <v>-90.486999999999995</v>
      </c>
      <c r="C1782">
        <v>1796</v>
      </c>
      <c r="D1782">
        <v>350000</v>
      </c>
      <c r="E1782">
        <v>315</v>
      </c>
      <c r="F1782" s="12">
        <v>326.80203350497095</v>
      </c>
    </row>
    <row r="1783" spans="1:6">
      <c r="A1783">
        <v>15</v>
      </c>
      <c r="B1783">
        <v>-90.372</v>
      </c>
      <c r="C1783">
        <v>1796</v>
      </c>
      <c r="D1783">
        <v>350000</v>
      </c>
      <c r="E1783">
        <v>362</v>
      </c>
      <c r="F1783" s="12">
        <v>355.51276797445752</v>
      </c>
    </row>
    <row r="1784" spans="1:6">
      <c r="A1784">
        <v>16</v>
      </c>
      <c r="B1784">
        <v>-90.256</v>
      </c>
      <c r="C1784">
        <v>1796</v>
      </c>
      <c r="D1784">
        <v>350000</v>
      </c>
      <c r="E1784">
        <v>397</v>
      </c>
      <c r="F1784" s="12">
        <v>376.50558911265608</v>
      </c>
    </row>
    <row r="1785" spans="1:6">
      <c r="A1785">
        <v>17</v>
      </c>
      <c r="B1785">
        <v>-90.14</v>
      </c>
      <c r="C1785">
        <v>1796</v>
      </c>
      <c r="D1785">
        <v>350000</v>
      </c>
      <c r="E1785">
        <v>374</v>
      </c>
      <c r="F1785" s="12">
        <v>386.59733992725813</v>
      </c>
    </row>
    <row r="1786" spans="1:6">
      <c r="A1786">
        <v>18</v>
      </c>
      <c r="B1786">
        <v>-90.025000000000006</v>
      </c>
      <c r="C1786">
        <v>1796</v>
      </c>
      <c r="D1786">
        <v>350000</v>
      </c>
      <c r="E1786">
        <v>407</v>
      </c>
      <c r="F1786" s="12">
        <v>384.55848795907815</v>
      </c>
    </row>
    <row r="1787" spans="1:6">
      <c r="A1787">
        <v>19</v>
      </c>
      <c r="B1787">
        <v>-89.918999999999997</v>
      </c>
      <c r="C1787">
        <v>1796</v>
      </c>
      <c r="D1787">
        <v>350000</v>
      </c>
      <c r="E1787">
        <v>370</v>
      </c>
      <c r="F1787" s="12">
        <v>372.56540081379376</v>
      </c>
    </row>
    <row r="1788" spans="1:6">
      <c r="A1788">
        <v>20</v>
      </c>
      <c r="B1788">
        <v>-89.805999999999997</v>
      </c>
      <c r="C1788">
        <v>1796</v>
      </c>
      <c r="D1788">
        <v>350000</v>
      </c>
      <c r="E1788">
        <v>361</v>
      </c>
      <c r="F1788" s="12">
        <v>351.16928426657921</v>
      </c>
    </row>
    <row r="1789" spans="1:6">
      <c r="A1789">
        <v>21</v>
      </c>
      <c r="B1789">
        <v>-89.691000000000003</v>
      </c>
      <c r="C1789">
        <v>1796</v>
      </c>
      <c r="D1789">
        <v>350000</v>
      </c>
      <c r="E1789">
        <v>314</v>
      </c>
      <c r="F1789" s="12">
        <v>323.56898551504474</v>
      </c>
    </row>
    <row r="1790" spans="1:6">
      <c r="A1790">
        <v>22</v>
      </c>
      <c r="B1790">
        <v>-89.576999999999998</v>
      </c>
      <c r="C1790">
        <v>1796</v>
      </c>
      <c r="D1790">
        <v>350000</v>
      </c>
      <c r="E1790">
        <v>287</v>
      </c>
      <c r="F1790" s="12">
        <v>294.13626851461669</v>
      </c>
    </row>
    <row r="1791" spans="1:6">
      <c r="A1791">
        <v>23</v>
      </c>
      <c r="B1791">
        <v>-89.457999999999998</v>
      </c>
      <c r="C1791">
        <v>1796</v>
      </c>
      <c r="D1791">
        <v>350000</v>
      </c>
      <c r="E1791">
        <v>250</v>
      </c>
      <c r="F1791" s="12">
        <v>264.82173605662445</v>
      </c>
    </row>
    <row r="1792" spans="1:6">
      <c r="A1792">
        <v>24</v>
      </c>
      <c r="B1792">
        <v>-89.341999999999999</v>
      </c>
      <c r="C1792">
        <v>1796</v>
      </c>
      <c r="D1792">
        <v>350000</v>
      </c>
      <c r="E1792">
        <v>241</v>
      </c>
      <c r="F1792" s="12">
        <v>240.19091863318371</v>
      </c>
    </row>
    <row r="1793" spans="1:6">
      <c r="A1793">
        <v>25</v>
      </c>
      <c r="B1793">
        <v>-89.234999999999999</v>
      </c>
      <c r="C1793">
        <v>1796</v>
      </c>
      <c r="D1793">
        <v>350000</v>
      </c>
      <c r="E1793">
        <v>235</v>
      </c>
      <c r="F1793" s="12">
        <v>222.08487994080235</v>
      </c>
    </row>
    <row r="1794" spans="1:6">
      <c r="A1794">
        <v>26</v>
      </c>
      <c r="B1794">
        <v>-89.13</v>
      </c>
      <c r="C1794">
        <v>1796</v>
      </c>
      <c r="D1794">
        <v>350000</v>
      </c>
      <c r="E1794">
        <v>227</v>
      </c>
      <c r="F1794" s="12">
        <v>208.82467106517475</v>
      </c>
    </row>
    <row r="1795" spans="1:6">
      <c r="A1795">
        <v>27</v>
      </c>
      <c r="B1795">
        <v>-89.016000000000005</v>
      </c>
      <c r="C1795">
        <v>1796</v>
      </c>
      <c r="D1795">
        <v>350000</v>
      </c>
      <c r="E1795">
        <v>195</v>
      </c>
      <c r="F1795" s="12">
        <v>199.03715152779213</v>
      </c>
    </row>
    <row r="1796" spans="1:6">
      <c r="A1796">
        <v>28</v>
      </c>
      <c r="B1796">
        <v>-88.896000000000001</v>
      </c>
      <c r="C1796">
        <v>1796</v>
      </c>
      <c r="D1796">
        <v>350000</v>
      </c>
      <c r="E1796">
        <v>177</v>
      </c>
      <c r="F1796" s="12">
        <v>192.96256886180871</v>
      </c>
    </row>
    <row r="1797" spans="1:6">
      <c r="A1797">
        <v>29</v>
      </c>
      <c r="B1797">
        <v>-88.790999999999997</v>
      </c>
      <c r="C1797">
        <v>1796</v>
      </c>
      <c r="D1797">
        <v>350000</v>
      </c>
      <c r="E1797">
        <v>191</v>
      </c>
      <c r="F1797" s="12">
        <v>190.29605106369235</v>
      </c>
    </row>
    <row r="1798" spans="1:6">
      <c r="A1798">
        <v>30</v>
      </c>
      <c r="B1798">
        <v>-88.671999999999997</v>
      </c>
      <c r="C1798">
        <v>1796</v>
      </c>
      <c r="D1798">
        <v>350000</v>
      </c>
      <c r="E1798">
        <v>193</v>
      </c>
      <c r="F1798" s="12">
        <v>189.31353433593713</v>
      </c>
    </row>
    <row r="1799" spans="1:6">
      <c r="A1799">
        <v>31</v>
      </c>
      <c r="B1799">
        <v>-88.56</v>
      </c>
      <c r="C1799">
        <v>1796</v>
      </c>
      <c r="D1799">
        <v>350000</v>
      </c>
      <c r="E1799">
        <v>194</v>
      </c>
      <c r="F1799" s="12">
        <v>189.65610172361059</v>
      </c>
    </row>
    <row r="1800" spans="1:6">
      <c r="A1800">
        <v>32</v>
      </c>
      <c r="B1800">
        <v>-88.451999999999998</v>
      </c>
      <c r="C1800">
        <v>1796</v>
      </c>
      <c r="D1800">
        <v>350000</v>
      </c>
      <c r="E1800">
        <v>189</v>
      </c>
      <c r="F1800" s="12">
        <v>190.67728872764201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83</v>
      </c>
    </row>
    <row r="1806" spans="1:6">
      <c r="A1806" t="s">
        <v>53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84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233</v>
      </c>
      <c r="B1818" t="s">
        <v>212</v>
      </c>
      <c r="C1818" t="s">
        <v>215</v>
      </c>
      <c r="D1818" t="s">
        <v>232</v>
      </c>
      <c r="E1818" t="s">
        <v>231</v>
      </c>
      <c r="F1818" t="s">
        <v>266</v>
      </c>
    </row>
    <row r="1819" spans="1:10">
      <c r="A1819">
        <v>1</v>
      </c>
      <c r="B1819">
        <v>-91.947999999999993</v>
      </c>
      <c r="C1819">
        <v>1799</v>
      </c>
      <c r="D1819">
        <v>350000</v>
      </c>
      <c r="E1819">
        <v>142</v>
      </c>
      <c r="F1819" s="12">
        <v>135.53423186228287</v>
      </c>
      <c r="J1819" t="s">
        <v>313</v>
      </c>
    </row>
    <row r="1820" spans="1:10">
      <c r="A1820">
        <v>2</v>
      </c>
      <c r="B1820">
        <v>-91.838999999999999</v>
      </c>
      <c r="C1820">
        <v>1799</v>
      </c>
      <c r="D1820">
        <v>350000</v>
      </c>
      <c r="E1820">
        <v>127</v>
      </c>
      <c r="F1820" s="12">
        <v>137.73930727030867</v>
      </c>
    </row>
    <row r="1821" spans="1:10">
      <c r="A1821">
        <v>3</v>
      </c>
      <c r="B1821">
        <v>-91.724000000000004</v>
      </c>
      <c r="C1821">
        <v>1799</v>
      </c>
      <c r="D1821">
        <v>350000</v>
      </c>
      <c r="E1821">
        <v>117</v>
      </c>
      <c r="F1821" s="12">
        <v>140.3156330117705</v>
      </c>
    </row>
    <row r="1822" spans="1:10">
      <c r="A1822">
        <v>4</v>
      </c>
      <c r="B1822">
        <v>-91.611999999999995</v>
      </c>
      <c r="C1822">
        <v>1799</v>
      </c>
      <c r="D1822">
        <v>350000</v>
      </c>
      <c r="E1822">
        <v>154</v>
      </c>
      <c r="F1822" s="12">
        <v>143.31514538176293</v>
      </c>
    </row>
    <row r="1823" spans="1:10">
      <c r="A1823">
        <v>5</v>
      </c>
      <c r="B1823">
        <v>-91.5</v>
      </c>
      <c r="C1823">
        <v>1799</v>
      </c>
      <c r="D1823">
        <v>350000</v>
      </c>
      <c r="E1823">
        <v>149</v>
      </c>
      <c r="F1823" s="12">
        <v>147.21521478052523</v>
      </c>
    </row>
    <row r="1824" spans="1:10">
      <c r="A1824">
        <v>6</v>
      </c>
      <c r="B1824">
        <v>-91.394000000000005</v>
      </c>
      <c r="C1824">
        <v>1799</v>
      </c>
      <c r="D1824">
        <v>350000</v>
      </c>
      <c r="E1824">
        <v>153</v>
      </c>
      <c r="F1824" s="12">
        <v>152.32046866753842</v>
      </c>
    </row>
    <row r="1825" spans="1:6">
      <c r="A1825">
        <v>7</v>
      </c>
      <c r="B1825">
        <v>-91.281000000000006</v>
      </c>
      <c r="C1825">
        <v>1799</v>
      </c>
      <c r="D1825">
        <v>350000</v>
      </c>
      <c r="E1825">
        <v>162</v>
      </c>
      <c r="F1825" s="12">
        <v>160.16708515916062</v>
      </c>
    </row>
    <row r="1826" spans="1:6">
      <c r="A1826">
        <v>8</v>
      </c>
      <c r="B1826">
        <v>-91.165000000000006</v>
      </c>
      <c r="C1826">
        <v>1799</v>
      </c>
      <c r="D1826">
        <v>350000</v>
      </c>
      <c r="E1826">
        <v>197</v>
      </c>
      <c r="F1826" s="12">
        <v>172.02251171613469</v>
      </c>
    </row>
    <row r="1827" spans="1:6">
      <c r="A1827">
        <v>9</v>
      </c>
      <c r="B1827">
        <v>-91.049000000000007</v>
      </c>
      <c r="C1827">
        <v>1799</v>
      </c>
      <c r="D1827">
        <v>350000</v>
      </c>
      <c r="E1827">
        <v>215</v>
      </c>
      <c r="F1827" s="12">
        <v>189.0973952250711</v>
      </c>
    </row>
    <row r="1828" spans="1:6">
      <c r="A1828">
        <v>10</v>
      </c>
      <c r="B1828">
        <v>-90.933999999999997</v>
      </c>
      <c r="C1828">
        <v>1799</v>
      </c>
      <c r="D1828">
        <v>350000</v>
      </c>
      <c r="E1828">
        <v>218</v>
      </c>
      <c r="F1828" s="12">
        <v>212.29074661258454</v>
      </c>
    </row>
    <row r="1829" spans="1:6">
      <c r="A1829">
        <v>11</v>
      </c>
      <c r="B1829">
        <v>-90.823999999999998</v>
      </c>
      <c r="C1829">
        <v>1799</v>
      </c>
      <c r="D1829">
        <v>350000</v>
      </c>
      <c r="E1829">
        <v>248</v>
      </c>
      <c r="F1829" s="12">
        <v>240.66353067808194</v>
      </c>
    </row>
    <row r="1830" spans="1:6">
      <c r="A1830">
        <v>12</v>
      </c>
      <c r="B1830">
        <v>-90.709000000000003</v>
      </c>
      <c r="C1830">
        <v>1799</v>
      </c>
      <c r="D1830">
        <v>350000</v>
      </c>
      <c r="E1830">
        <v>275</v>
      </c>
      <c r="F1830" s="12">
        <v>275.97400580637731</v>
      </c>
    </row>
    <row r="1831" spans="1:6">
      <c r="A1831">
        <v>13</v>
      </c>
      <c r="B1831">
        <v>-90.594999999999999</v>
      </c>
      <c r="C1831">
        <v>1799</v>
      </c>
      <c r="D1831">
        <v>350000</v>
      </c>
      <c r="E1831">
        <v>278</v>
      </c>
      <c r="F1831" s="12">
        <v>314.34032393495932</v>
      </c>
    </row>
    <row r="1832" spans="1:6">
      <c r="A1832">
        <v>14</v>
      </c>
      <c r="B1832">
        <v>-90.486999999999995</v>
      </c>
      <c r="C1832">
        <v>1799</v>
      </c>
      <c r="D1832">
        <v>350000</v>
      </c>
      <c r="E1832">
        <v>337</v>
      </c>
      <c r="F1832" s="12">
        <v>350.33021906518002</v>
      </c>
    </row>
    <row r="1833" spans="1:6">
      <c r="A1833">
        <v>15</v>
      </c>
      <c r="B1833">
        <v>-90.372</v>
      </c>
      <c r="C1833">
        <v>1799</v>
      </c>
      <c r="D1833">
        <v>350000</v>
      </c>
      <c r="E1833">
        <v>375</v>
      </c>
      <c r="F1833" s="12">
        <v>383.68169620499663</v>
      </c>
    </row>
    <row r="1834" spans="1:6">
      <c r="A1834">
        <v>16</v>
      </c>
      <c r="B1834">
        <v>-90.256</v>
      </c>
      <c r="C1834">
        <v>1799</v>
      </c>
      <c r="D1834">
        <v>350000</v>
      </c>
      <c r="E1834">
        <v>404</v>
      </c>
      <c r="F1834" s="12">
        <v>407.34506899523103</v>
      </c>
    </row>
    <row r="1835" spans="1:6">
      <c r="A1835">
        <v>17</v>
      </c>
      <c r="B1835">
        <v>-90.14</v>
      </c>
      <c r="C1835">
        <v>1799</v>
      </c>
      <c r="D1835">
        <v>350000</v>
      </c>
      <c r="E1835">
        <v>442</v>
      </c>
      <c r="F1835" s="12">
        <v>417.31875841721222</v>
      </c>
    </row>
    <row r="1836" spans="1:6">
      <c r="A1836">
        <v>18</v>
      </c>
      <c r="B1836">
        <v>-90.025000000000006</v>
      </c>
      <c r="C1836">
        <v>1799</v>
      </c>
      <c r="D1836">
        <v>350000</v>
      </c>
      <c r="E1836">
        <v>437</v>
      </c>
      <c r="F1836" s="12">
        <v>412.31253773057927</v>
      </c>
    </row>
    <row r="1837" spans="1:6">
      <c r="A1837">
        <v>19</v>
      </c>
      <c r="B1837">
        <v>-89.918999999999997</v>
      </c>
      <c r="C1837">
        <v>1799</v>
      </c>
      <c r="D1837">
        <v>350000</v>
      </c>
      <c r="E1837">
        <v>416</v>
      </c>
      <c r="F1837" s="12">
        <v>395.60124830498478</v>
      </c>
    </row>
    <row r="1838" spans="1:6">
      <c r="A1838">
        <v>20</v>
      </c>
      <c r="B1838">
        <v>-89.805999999999997</v>
      </c>
      <c r="C1838">
        <v>1799</v>
      </c>
      <c r="D1838">
        <v>350000</v>
      </c>
      <c r="E1838">
        <v>356</v>
      </c>
      <c r="F1838" s="12">
        <v>368.10856605604823</v>
      </c>
    </row>
    <row r="1839" spans="1:6">
      <c r="A1839">
        <v>21</v>
      </c>
      <c r="B1839">
        <v>-89.691000000000003</v>
      </c>
      <c r="C1839">
        <v>1799</v>
      </c>
      <c r="D1839">
        <v>350000</v>
      </c>
      <c r="E1839">
        <v>332</v>
      </c>
      <c r="F1839" s="12">
        <v>334.42034714379662</v>
      </c>
    </row>
    <row r="1840" spans="1:6">
      <c r="A1840">
        <v>22</v>
      </c>
      <c r="B1840">
        <v>-89.576999999999998</v>
      </c>
      <c r="C1840">
        <v>1799</v>
      </c>
      <c r="D1840">
        <v>350000</v>
      </c>
      <c r="E1840">
        <v>292</v>
      </c>
      <c r="F1840" s="12">
        <v>300.13013819014935</v>
      </c>
    </row>
    <row r="1841" spans="1:6">
      <c r="A1841">
        <v>23</v>
      </c>
      <c r="B1841">
        <v>-89.457999999999998</v>
      </c>
      <c r="C1841">
        <v>1799</v>
      </c>
      <c r="D1841">
        <v>350000</v>
      </c>
      <c r="E1841">
        <v>262</v>
      </c>
      <c r="F1841" s="12">
        <v>267.63048711278748</v>
      </c>
    </row>
    <row r="1842" spans="1:6">
      <c r="A1842">
        <v>24</v>
      </c>
      <c r="B1842">
        <v>-89.341999999999999</v>
      </c>
      <c r="C1842">
        <v>1799</v>
      </c>
      <c r="D1842">
        <v>350000</v>
      </c>
      <c r="E1842">
        <v>229</v>
      </c>
      <c r="F1842" s="12">
        <v>241.80276322344241</v>
      </c>
    </row>
    <row r="1843" spans="1:6">
      <c r="A1843">
        <v>25</v>
      </c>
      <c r="B1843">
        <v>-89.234999999999999</v>
      </c>
      <c r="C1843">
        <v>1799</v>
      </c>
      <c r="D1843">
        <v>350000</v>
      </c>
      <c r="E1843">
        <v>242</v>
      </c>
      <c r="F1843" s="12">
        <v>223.93810026850653</v>
      </c>
    </row>
    <row r="1844" spans="1:6">
      <c r="A1844">
        <v>26</v>
      </c>
      <c r="B1844">
        <v>-89.13</v>
      </c>
      <c r="C1844">
        <v>1799</v>
      </c>
      <c r="D1844">
        <v>350000</v>
      </c>
      <c r="E1844">
        <v>195</v>
      </c>
      <c r="F1844" s="12">
        <v>211.72127504674324</v>
      </c>
    </row>
    <row r="1845" spans="1:6">
      <c r="A1845">
        <v>27</v>
      </c>
      <c r="B1845">
        <v>-89.016000000000005</v>
      </c>
      <c r="C1845">
        <v>1799</v>
      </c>
      <c r="D1845">
        <v>350000</v>
      </c>
      <c r="E1845">
        <v>210</v>
      </c>
      <c r="F1845" s="12">
        <v>203.47501529971763</v>
      </c>
    </row>
    <row r="1846" spans="1:6">
      <c r="A1846">
        <v>28</v>
      </c>
      <c r="B1846">
        <v>-88.896000000000001</v>
      </c>
      <c r="C1846">
        <v>1799</v>
      </c>
      <c r="D1846">
        <v>350000</v>
      </c>
      <c r="E1846">
        <v>206</v>
      </c>
      <c r="F1846" s="12">
        <v>199.04232418063575</v>
      </c>
    </row>
    <row r="1847" spans="1:6">
      <c r="A1847">
        <v>29</v>
      </c>
      <c r="B1847">
        <v>-88.790999999999997</v>
      </c>
      <c r="C1847">
        <v>1799</v>
      </c>
      <c r="D1847">
        <v>350000</v>
      </c>
      <c r="E1847">
        <v>196</v>
      </c>
      <c r="F1847" s="12">
        <v>197.61377974899102</v>
      </c>
    </row>
    <row r="1848" spans="1:6">
      <c r="A1848">
        <v>30</v>
      </c>
      <c r="B1848">
        <v>-88.671999999999997</v>
      </c>
      <c r="C1848">
        <v>1799</v>
      </c>
      <c r="D1848">
        <v>350000</v>
      </c>
      <c r="E1848">
        <v>184</v>
      </c>
      <c r="F1848" s="12">
        <v>197.72407450511568</v>
      </c>
    </row>
    <row r="1849" spans="1:6">
      <c r="A1849">
        <v>31</v>
      </c>
      <c r="B1849">
        <v>-88.56</v>
      </c>
      <c r="C1849">
        <v>1799</v>
      </c>
      <c r="D1849">
        <v>350000</v>
      </c>
      <c r="E1849">
        <v>201</v>
      </c>
      <c r="F1849" s="12">
        <v>198.81117110106442</v>
      </c>
    </row>
    <row r="1850" spans="1:6">
      <c r="A1850">
        <v>32</v>
      </c>
      <c r="B1850">
        <v>-88.451999999999998</v>
      </c>
      <c r="C1850">
        <v>1799</v>
      </c>
      <c r="D1850">
        <v>350000</v>
      </c>
      <c r="E1850">
        <v>210</v>
      </c>
      <c r="F1850" s="12">
        <v>200.34653151709185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85</v>
      </c>
    </row>
    <row r="1856" spans="1:6">
      <c r="A1856" t="s">
        <v>53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86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233</v>
      </c>
      <c r="B1868" t="s">
        <v>212</v>
      </c>
      <c r="C1868" t="s">
        <v>215</v>
      </c>
      <c r="D1868" t="s">
        <v>232</v>
      </c>
      <c r="E1868" t="s">
        <v>231</v>
      </c>
      <c r="F1868" t="s">
        <v>266</v>
      </c>
    </row>
    <row r="1869" spans="1:10">
      <c r="A1869">
        <v>1</v>
      </c>
      <c r="B1869">
        <v>-91.947999999999993</v>
      </c>
      <c r="C1869">
        <v>1809</v>
      </c>
      <c r="D1869">
        <v>350000</v>
      </c>
      <c r="E1869">
        <v>123</v>
      </c>
      <c r="F1869" s="12">
        <v>121.67432576978891</v>
      </c>
      <c r="J1869" t="s">
        <v>314</v>
      </c>
    </row>
    <row r="1870" spans="1:10">
      <c r="A1870">
        <v>2</v>
      </c>
      <c r="B1870">
        <v>-91.838999999999999</v>
      </c>
      <c r="C1870">
        <v>1809</v>
      </c>
      <c r="D1870">
        <v>350000</v>
      </c>
      <c r="E1870">
        <v>127</v>
      </c>
      <c r="F1870" s="12">
        <v>124.06937416263389</v>
      </c>
    </row>
    <row r="1871" spans="1:10">
      <c r="A1871">
        <v>3</v>
      </c>
      <c r="B1871">
        <v>-91.724000000000004</v>
      </c>
      <c r="C1871">
        <v>1809</v>
      </c>
      <c r="D1871">
        <v>350000</v>
      </c>
      <c r="E1871">
        <v>110</v>
      </c>
      <c r="F1871" s="12">
        <v>127.36255686230476</v>
      </c>
    </row>
    <row r="1872" spans="1:10">
      <c r="A1872">
        <v>4</v>
      </c>
      <c r="B1872">
        <v>-91.611999999999995</v>
      </c>
      <c r="C1872">
        <v>1809</v>
      </c>
      <c r="D1872">
        <v>350000</v>
      </c>
      <c r="E1872">
        <v>129</v>
      </c>
      <c r="F1872" s="12">
        <v>131.76894979754633</v>
      </c>
    </row>
    <row r="1873" spans="1:6">
      <c r="A1873">
        <v>5</v>
      </c>
      <c r="B1873">
        <v>-91.5</v>
      </c>
      <c r="C1873">
        <v>1809</v>
      </c>
      <c r="D1873">
        <v>350000</v>
      </c>
      <c r="E1873">
        <v>149</v>
      </c>
      <c r="F1873" s="12">
        <v>137.95069863218751</v>
      </c>
    </row>
    <row r="1874" spans="1:6">
      <c r="A1874">
        <v>6</v>
      </c>
      <c r="B1874">
        <v>-91.394000000000005</v>
      </c>
      <c r="C1874">
        <v>1809</v>
      </c>
      <c r="D1874">
        <v>350000</v>
      </c>
      <c r="E1874">
        <v>143</v>
      </c>
      <c r="F1874" s="12">
        <v>146.08716660701995</v>
      </c>
    </row>
    <row r="1875" spans="1:6">
      <c r="A1875">
        <v>7</v>
      </c>
      <c r="B1875">
        <v>-91.281000000000006</v>
      </c>
      <c r="C1875">
        <v>1809</v>
      </c>
      <c r="D1875">
        <v>350000</v>
      </c>
      <c r="E1875">
        <v>171</v>
      </c>
      <c r="F1875" s="12">
        <v>157.97334683058068</v>
      </c>
    </row>
    <row r="1876" spans="1:6">
      <c r="A1876">
        <v>8</v>
      </c>
      <c r="B1876">
        <v>-91.165000000000006</v>
      </c>
      <c r="C1876">
        <v>1809</v>
      </c>
      <c r="D1876">
        <v>350000</v>
      </c>
      <c r="E1876">
        <v>199</v>
      </c>
      <c r="F1876" s="12">
        <v>174.39208891382299</v>
      </c>
    </row>
    <row r="1877" spans="1:6">
      <c r="A1877">
        <v>9</v>
      </c>
      <c r="B1877">
        <v>-91.049000000000007</v>
      </c>
      <c r="C1877">
        <v>1809</v>
      </c>
      <c r="D1877">
        <v>350000</v>
      </c>
      <c r="E1877">
        <v>182</v>
      </c>
      <c r="F1877" s="12">
        <v>195.61272625678285</v>
      </c>
    </row>
    <row r="1878" spans="1:6">
      <c r="A1878">
        <v>10</v>
      </c>
      <c r="B1878">
        <v>-90.933999999999997</v>
      </c>
      <c r="C1878">
        <v>1809</v>
      </c>
      <c r="D1878">
        <v>350000</v>
      </c>
      <c r="E1878">
        <v>222</v>
      </c>
      <c r="F1878" s="12">
        <v>221.39118931345391</v>
      </c>
    </row>
    <row r="1879" spans="1:6">
      <c r="A1879">
        <v>11</v>
      </c>
      <c r="B1879">
        <v>-90.823999999999998</v>
      </c>
      <c r="C1879">
        <v>1809</v>
      </c>
      <c r="D1879">
        <v>350000</v>
      </c>
      <c r="E1879">
        <v>259</v>
      </c>
      <c r="F1879" s="12">
        <v>249.77901259586349</v>
      </c>
    </row>
    <row r="1880" spans="1:6">
      <c r="A1880">
        <v>12</v>
      </c>
      <c r="B1880">
        <v>-90.709000000000003</v>
      </c>
      <c r="C1880">
        <v>1809</v>
      </c>
      <c r="D1880">
        <v>350000</v>
      </c>
      <c r="E1880">
        <v>270</v>
      </c>
      <c r="F1880" s="12">
        <v>281.80196616945307</v>
      </c>
    </row>
    <row r="1881" spans="1:6">
      <c r="A1881">
        <v>13</v>
      </c>
      <c r="B1881">
        <v>-90.594999999999999</v>
      </c>
      <c r="C1881">
        <v>1809</v>
      </c>
      <c r="D1881">
        <v>350000</v>
      </c>
      <c r="E1881">
        <v>293</v>
      </c>
      <c r="F1881" s="12">
        <v>313.5512870342929</v>
      </c>
    </row>
    <row r="1882" spans="1:6">
      <c r="A1882">
        <v>14</v>
      </c>
      <c r="B1882">
        <v>-90.486999999999995</v>
      </c>
      <c r="C1882">
        <v>1809</v>
      </c>
      <c r="D1882">
        <v>350000</v>
      </c>
      <c r="E1882">
        <v>333</v>
      </c>
      <c r="F1882" s="12">
        <v>340.98320273723618</v>
      </c>
    </row>
    <row r="1883" spans="1:6">
      <c r="A1883">
        <v>15</v>
      </c>
      <c r="B1883">
        <v>-90.372</v>
      </c>
      <c r="C1883">
        <v>1809</v>
      </c>
      <c r="D1883">
        <v>350000</v>
      </c>
      <c r="E1883">
        <v>385</v>
      </c>
      <c r="F1883" s="12">
        <v>364.40987882186266</v>
      </c>
    </row>
    <row r="1884" spans="1:6">
      <c r="A1884">
        <v>16</v>
      </c>
      <c r="B1884">
        <v>-90.256</v>
      </c>
      <c r="C1884">
        <v>1809</v>
      </c>
      <c r="D1884">
        <v>350000</v>
      </c>
      <c r="E1884">
        <v>375</v>
      </c>
      <c r="F1884" s="12">
        <v>379.3230690283325</v>
      </c>
    </row>
    <row r="1885" spans="1:6">
      <c r="A1885">
        <v>17</v>
      </c>
      <c r="B1885">
        <v>-90.14</v>
      </c>
      <c r="C1885">
        <v>1809</v>
      </c>
      <c r="D1885">
        <v>350000</v>
      </c>
      <c r="E1885">
        <v>409</v>
      </c>
      <c r="F1885" s="12">
        <v>383.71880642157458</v>
      </c>
    </row>
    <row r="1886" spans="1:6">
      <c r="A1886">
        <v>18</v>
      </c>
      <c r="B1886">
        <v>-90.025000000000006</v>
      </c>
      <c r="C1886">
        <v>1809</v>
      </c>
      <c r="D1886">
        <v>350000</v>
      </c>
      <c r="E1886">
        <v>359</v>
      </c>
      <c r="F1886" s="12">
        <v>377.31244454652256</v>
      </c>
    </row>
    <row r="1887" spans="1:6">
      <c r="A1887">
        <v>19</v>
      </c>
      <c r="B1887">
        <v>-89.918999999999997</v>
      </c>
      <c r="C1887">
        <v>1809</v>
      </c>
      <c r="D1887">
        <v>350000</v>
      </c>
      <c r="E1887">
        <v>377</v>
      </c>
      <c r="F1887" s="12">
        <v>362.80099112160667</v>
      </c>
    </row>
    <row r="1888" spans="1:6">
      <c r="A1888">
        <v>20</v>
      </c>
      <c r="B1888">
        <v>-89.805999999999997</v>
      </c>
      <c r="C1888">
        <v>1809</v>
      </c>
      <c r="D1888">
        <v>350000</v>
      </c>
      <c r="E1888">
        <v>339</v>
      </c>
      <c r="F1888" s="12">
        <v>340.23726565506786</v>
      </c>
    </row>
    <row r="1889" spans="1:6">
      <c r="A1889">
        <v>21</v>
      </c>
      <c r="B1889">
        <v>-89.691000000000003</v>
      </c>
      <c r="C1889">
        <v>1809</v>
      </c>
      <c r="D1889">
        <v>350000</v>
      </c>
      <c r="E1889">
        <v>299</v>
      </c>
      <c r="F1889" s="12">
        <v>312.58060382505687</v>
      </c>
    </row>
    <row r="1890" spans="1:6">
      <c r="A1890">
        <v>22</v>
      </c>
      <c r="B1890">
        <v>-89.576999999999998</v>
      </c>
      <c r="C1890">
        <v>1809</v>
      </c>
      <c r="D1890">
        <v>350000</v>
      </c>
      <c r="E1890">
        <v>318</v>
      </c>
      <c r="F1890" s="12">
        <v>283.55088232041078</v>
      </c>
    </row>
    <row r="1891" spans="1:6">
      <c r="A1891">
        <v>23</v>
      </c>
      <c r="B1891">
        <v>-89.457999999999998</v>
      </c>
      <c r="C1891">
        <v>1809</v>
      </c>
      <c r="D1891">
        <v>350000</v>
      </c>
      <c r="E1891">
        <v>246</v>
      </c>
      <c r="F1891" s="12">
        <v>254.48243031080938</v>
      </c>
    </row>
    <row r="1892" spans="1:6">
      <c r="A1892">
        <v>24</v>
      </c>
      <c r="B1892">
        <v>-89.341999999999999</v>
      </c>
      <c r="C1892">
        <v>1809</v>
      </c>
      <c r="D1892">
        <v>350000</v>
      </c>
      <c r="E1892">
        <v>216</v>
      </c>
      <c r="F1892" s="12">
        <v>229.51285454396867</v>
      </c>
    </row>
    <row r="1893" spans="1:6">
      <c r="A1893">
        <v>25</v>
      </c>
      <c r="B1893">
        <v>-89.234999999999999</v>
      </c>
      <c r="C1893">
        <v>1809</v>
      </c>
      <c r="D1893">
        <v>350000</v>
      </c>
      <c r="E1893">
        <v>202</v>
      </c>
      <c r="F1893" s="12">
        <v>210.49437014442853</v>
      </c>
    </row>
    <row r="1894" spans="1:6">
      <c r="A1894">
        <v>26</v>
      </c>
      <c r="B1894">
        <v>-89.13</v>
      </c>
      <c r="C1894">
        <v>1809</v>
      </c>
      <c r="D1894">
        <v>350000</v>
      </c>
      <c r="E1894">
        <v>189</v>
      </c>
      <c r="F1894" s="12">
        <v>195.87932629627647</v>
      </c>
    </row>
    <row r="1895" spans="1:6">
      <c r="A1895">
        <v>27</v>
      </c>
      <c r="B1895">
        <v>-89.016000000000005</v>
      </c>
      <c r="C1895">
        <v>1809</v>
      </c>
      <c r="D1895">
        <v>350000</v>
      </c>
      <c r="E1895">
        <v>179</v>
      </c>
      <c r="F1895" s="12">
        <v>184.32631395382592</v>
      </c>
    </row>
    <row r="1896" spans="1:6">
      <c r="A1896">
        <v>28</v>
      </c>
      <c r="B1896">
        <v>-88.896000000000001</v>
      </c>
      <c r="C1896">
        <v>1809</v>
      </c>
      <c r="D1896">
        <v>350000</v>
      </c>
      <c r="E1896">
        <v>181</v>
      </c>
      <c r="F1896" s="12">
        <v>176.33546031587639</v>
      </c>
    </row>
    <row r="1897" spans="1:6">
      <c r="A1897">
        <v>29</v>
      </c>
      <c r="B1897">
        <v>-88.790999999999997</v>
      </c>
      <c r="C1897">
        <v>1809</v>
      </c>
      <c r="D1897">
        <v>350000</v>
      </c>
      <c r="E1897">
        <v>227</v>
      </c>
      <c r="F1897" s="12">
        <v>172.12187757268566</v>
      </c>
    </row>
    <row r="1898" spans="1:6">
      <c r="A1898">
        <v>30</v>
      </c>
      <c r="B1898">
        <v>-88.671999999999997</v>
      </c>
      <c r="C1898">
        <v>1809</v>
      </c>
      <c r="D1898">
        <v>350000</v>
      </c>
      <c r="E1898">
        <v>181</v>
      </c>
      <c r="F1898" s="12">
        <v>169.64429466366332</v>
      </c>
    </row>
    <row r="1899" spans="1:6">
      <c r="A1899">
        <v>31</v>
      </c>
      <c r="B1899">
        <v>-88.56</v>
      </c>
      <c r="C1899">
        <v>1809</v>
      </c>
      <c r="D1899">
        <v>350000</v>
      </c>
      <c r="E1899">
        <v>154</v>
      </c>
      <c r="F1899" s="12">
        <v>168.85611748278706</v>
      </c>
    </row>
    <row r="1900" spans="1:6">
      <c r="A1900">
        <v>32</v>
      </c>
      <c r="B1900">
        <v>-88.451999999999998</v>
      </c>
      <c r="C1900">
        <v>1809</v>
      </c>
      <c r="D1900">
        <v>350000</v>
      </c>
      <c r="E1900">
        <v>152</v>
      </c>
      <c r="F1900" s="12">
        <v>169.01523463672942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87</v>
      </c>
    </row>
    <row r="1906" spans="1:10">
      <c r="A1906" t="s">
        <v>53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88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233</v>
      </c>
      <c r="B1918" t="s">
        <v>212</v>
      </c>
      <c r="C1918" t="s">
        <v>215</v>
      </c>
      <c r="D1918" t="s">
        <v>232</v>
      </c>
      <c r="E1918" t="s">
        <v>231</v>
      </c>
      <c r="F1918" t="s">
        <v>266</v>
      </c>
    </row>
    <row r="1919" spans="1:10">
      <c r="A1919">
        <v>1</v>
      </c>
      <c r="B1919">
        <v>-91.947999999999993</v>
      </c>
      <c r="C1919">
        <v>1812</v>
      </c>
      <c r="D1919">
        <v>350000</v>
      </c>
      <c r="E1919">
        <v>115</v>
      </c>
      <c r="F1919" s="12">
        <v>133.51516310850508</v>
      </c>
      <c r="J1919" t="s">
        <v>315</v>
      </c>
    </row>
    <row r="1920" spans="1:10">
      <c r="A1920">
        <v>2</v>
      </c>
      <c r="B1920">
        <v>-91.838999999999999</v>
      </c>
      <c r="C1920">
        <v>1812</v>
      </c>
      <c r="D1920">
        <v>350000</v>
      </c>
      <c r="E1920">
        <v>130</v>
      </c>
      <c r="F1920" s="12">
        <v>135.45329785630102</v>
      </c>
    </row>
    <row r="1921" spans="1:6">
      <c r="A1921">
        <v>3</v>
      </c>
      <c r="B1921">
        <v>-91.724000000000004</v>
      </c>
      <c r="C1921">
        <v>1812</v>
      </c>
      <c r="D1921">
        <v>350000</v>
      </c>
      <c r="E1921">
        <v>129</v>
      </c>
      <c r="F1921" s="12">
        <v>137.69763979256453</v>
      </c>
    </row>
    <row r="1922" spans="1:6">
      <c r="A1922">
        <v>4</v>
      </c>
      <c r="B1922">
        <v>-91.611999999999995</v>
      </c>
      <c r="C1922">
        <v>1812</v>
      </c>
      <c r="D1922">
        <v>350000</v>
      </c>
      <c r="E1922">
        <v>158</v>
      </c>
      <c r="F1922" s="12">
        <v>140.28168647622192</v>
      </c>
    </row>
    <row r="1923" spans="1:6">
      <c r="A1923">
        <v>5</v>
      </c>
      <c r="B1923">
        <v>-91.5</v>
      </c>
      <c r="C1923">
        <v>1812</v>
      </c>
      <c r="D1923">
        <v>350000</v>
      </c>
      <c r="E1923">
        <v>159</v>
      </c>
      <c r="F1923" s="12">
        <v>143.60886565907074</v>
      </c>
    </row>
    <row r="1924" spans="1:6">
      <c r="A1924">
        <v>6</v>
      </c>
      <c r="B1924">
        <v>-91.394000000000005</v>
      </c>
      <c r="C1924">
        <v>1812</v>
      </c>
      <c r="D1924">
        <v>350000</v>
      </c>
      <c r="E1924">
        <v>149</v>
      </c>
      <c r="F1924" s="12">
        <v>147.94191801389735</v>
      </c>
    </row>
    <row r="1925" spans="1:6">
      <c r="A1925">
        <v>7</v>
      </c>
      <c r="B1925">
        <v>-91.281000000000006</v>
      </c>
      <c r="C1925">
        <v>1812</v>
      </c>
      <c r="D1925">
        <v>350000</v>
      </c>
      <c r="E1925">
        <v>163</v>
      </c>
      <c r="F1925" s="12">
        <v>154.60251381411649</v>
      </c>
    </row>
    <row r="1926" spans="1:6">
      <c r="A1926">
        <v>8</v>
      </c>
      <c r="B1926">
        <v>-91.165000000000006</v>
      </c>
      <c r="C1926">
        <v>1812</v>
      </c>
      <c r="D1926">
        <v>350000</v>
      </c>
      <c r="E1926">
        <v>154</v>
      </c>
      <c r="F1926" s="12">
        <v>164.71033499068741</v>
      </c>
    </row>
    <row r="1927" spans="1:6">
      <c r="A1927">
        <v>9</v>
      </c>
      <c r="B1927">
        <v>-91.049000000000007</v>
      </c>
      <c r="C1927">
        <v>1812</v>
      </c>
      <c r="D1927">
        <v>350000</v>
      </c>
      <c r="E1927">
        <v>196</v>
      </c>
      <c r="F1927" s="12">
        <v>179.36877787027848</v>
      </c>
    </row>
    <row r="1928" spans="1:6">
      <c r="A1928">
        <v>10</v>
      </c>
      <c r="B1928">
        <v>-90.933999999999997</v>
      </c>
      <c r="C1928">
        <v>1812</v>
      </c>
      <c r="D1928">
        <v>350000</v>
      </c>
      <c r="E1928">
        <v>220</v>
      </c>
      <c r="F1928" s="12">
        <v>199.43466439888965</v>
      </c>
    </row>
    <row r="1929" spans="1:6">
      <c r="A1929">
        <v>11</v>
      </c>
      <c r="B1929">
        <v>-90.823999999999998</v>
      </c>
      <c r="C1929">
        <v>1812</v>
      </c>
      <c r="D1929">
        <v>350000</v>
      </c>
      <c r="E1929">
        <v>239</v>
      </c>
      <c r="F1929" s="12">
        <v>224.16700511191067</v>
      </c>
    </row>
    <row r="1930" spans="1:6">
      <c r="A1930">
        <v>12</v>
      </c>
      <c r="B1930">
        <v>-90.709000000000003</v>
      </c>
      <c r="C1930">
        <v>1812</v>
      </c>
      <c r="D1930">
        <v>350000</v>
      </c>
      <c r="E1930">
        <v>243</v>
      </c>
      <c r="F1930" s="12">
        <v>255.16577657539938</v>
      </c>
    </row>
    <row r="1931" spans="1:6">
      <c r="A1931">
        <v>13</v>
      </c>
      <c r="B1931">
        <v>-90.594999999999999</v>
      </c>
      <c r="C1931">
        <v>1812</v>
      </c>
      <c r="D1931">
        <v>350000</v>
      </c>
      <c r="E1931">
        <v>280</v>
      </c>
      <c r="F1931" s="12">
        <v>289.06796146580405</v>
      </c>
    </row>
    <row r="1932" spans="1:6">
      <c r="A1932">
        <v>14</v>
      </c>
      <c r="B1932">
        <v>-90.486999999999995</v>
      </c>
      <c r="C1932">
        <v>1812</v>
      </c>
      <c r="D1932">
        <v>350000</v>
      </c>
      <c r="E1932">
        <v>296</v>
      </c>
      <c r="F1932" s="12">
        <v>321.05123776340486</v>
      </c>
    </row>
    <row r="1933" spans="1:6">
      <c r="A1933">
        <v>15</v>
      </c>
      <c r="B1933">
        <v>-90.372</v>
      </c>
      <c r="C1933">
        <v>1812</v>
      </c>
      <c r="D1933">
        <v>350000</v>
      </c>
      <c r="E1933">
        <v>337</v>
      </c>
      <c r="F1933" s="12">
        <v>350.8454535568959</v>
      </c>
    </row>
    <row r="1934" spans="1:6">
      <c r="A1934">
        <v>16</v>
      </c>
      <c r="B1934">
        <v>-90.256</v>
      </c>
      <c r="C1934">
        <v>1812</v>
      </c>
      <c r="D1934">
        <v>350000</v>
      </c>
      <c r="E1934">
        <v>377</v>
      </c>
      <c r="F1934" s="12">
        <v>372.10965170421537</v>
      </c>
    </row>
    <row r="1935" spans="1:6">
      <c r="A1935">
        <v>17</v>
      </c>
      <c r="B1935">
        <v>-90.14</v>
      </c>
      <c r="C1935">
        <v>1812</v>
      </c>
      <c r="D1935">
        <v>350000</v>
      </c>
      <c r="E1935">
        <v>389</v>
      </c>
      <c r="F1935" s="12">
        <v>381.19206835239908</v>
      </c>
    </row>
    <row r="1936" spans="1:6">
      <c r="A1936">
        <v>18</v>
      </c>
      <c r="B1936">
        <v>-90.025000000000006</v>
      </c>
      <c r="C1936">
        <v>1812</v>
      </c>
      <c r="D1936">
        <v>350000</v>
      </c>
      <c r="E1936">
        <v>402</v>
      </c>
      <c r="F1936" s="12">
        <v>376.88334434843819</v>
      </c>
    </row>
    <row r="1937" spans="1:6">
      <c r="A1937">
        <v>19</v>
      </c>
      <c r="B1937">
        <v>-89.918999999999997</v>
      </c>
      <c r="C1937">
        <v>1812</v>
      </c>
      <c r="D1937">
        <v>350000</v>
      </c>
      <c r="E1937">
        <v>377</v>
      </c>
      <c r="F1937" s="12">
        <v>362.08891503665797</v>
      </c>
    </row>
    <row r="1938" spans="1:6">
      <c r="A1938">
        <v>20</v>
      </c>
      <c r="B1938">
        <v>-89.805999999999997</v>
      </c>
      <c r="C1938">
        <v>1812</v>
      </c>
      <c r="D1938">
        <v>350000</v>
      </c>
      <c r="E1938">
        <v>347</v>
      </c>
      <c r="F1938" s="12">
        <v>337.68138661437047</v>
      </c>
    </row>
    <row r="1939" spans="1:6">
      <c r="A1939">
        <v>21</v>
      </c>
      <c r="B1939">
        <v>-89.691000000000003</v>
      </c>
      <c r="C1939">
        <v>1812</v>
      </c>
      <c r="D1939">
        <v>350000</v>
      </c>
      <c r="E1939">
        <v>301</v>
      </c>
      <c r="F1939" s="12">
        <v>307.79743777530041</v>
      </c>
    </row>
    <row r="1940" spans="1:6">
      <c r="A1940">
        <v>22</v>
      </c>
      <c r="B1940">
        <v>-89.576999999999998</v>
      </c>
      <c r="C1940">
        <v>1812</v>
      </c>
      <c r="D1940">
        <v>350000</v>
      </c>
      <c r="E1940">
        <v>260</v>
      </c>
      <c r="F1940" s="12">
        <v>277.46467066839421</v>
      </c>
    </row>
    <row r="1941" spans="1:6">
      <c r="A1941">
        <v>23</v>
      </c>
      <c r="B1941">
        <v>-89.457999999999998</v>
      </c>
      <c r="C1941">
        <v>1812</v>
      </c>
      <c r="D1941">
        <v>350000</v>
      </c>
      <c r="E1941">
        <v>235</v>
      </c>
      <c r="F1941" s="12">
        <v>248.84509330744507</v>
      </c>
    </row>
    <row r="1942" spans="1:6">
      <c r="A1942">
        <v>24</v>
      </c>
      <c r="B1942">
        <v>-89.341999999999999</v>
      </c>
      <c r="C1942">
        <v>1812</v>
      </c>
      <c r="D1942">
        <v>350000</v>
      </c>
      <c r="E1942">
        <v>235</v>
      </c>
      <c r="F1942" s="12">
        <v>226.24142415967157</v>
      </c>
    </row>
    <row r="1943" spans="1:6">
      <c r="A1943">
        <v>25</v>
      </c>
      <c r="B1943">
        <v>-89.234999999999999</v>
      </c>
      <c r="C1943">
        <v>1812</v>
      </c>
      <c r="D1943">
        <v>350000</v>
      </c>
      <c r="E1943">
        <v>208</v>
      </c>
      <c r="F1943" s="12">
        <v>210.72615636353248</v>
      </c>
    </row>
    <row r="1944" spans="1:6">
      <c r="A1944">
        <v>26</v>
      </c>
      <c r="B1944">
        <v>-89.13</v>
      </c>
      <c r="C1944">
        <v>1812</v>
      </c>
      <c r="D1944">
        <v>350000</v>
      </c>
      <c r="E1944">
        <v>195</v>
      </c>
      <c r="F1944" s="12">
        <v>200.21583261629408</v>
      </c>
    </row>
    <row r="1945" spans="1:6">
      <c r="A1945">
        <v>27</v>
      </c>
      <c r="B1945">
        <v>-89.016000000000005</v>
      </c>
      <c r="C1945">
        <v>1812</v>
      </c>
      <c r="D1945">
        <v>350000</v>
      </c>
      <c r="E1945">
        <v>208</v>
      </c>
      <c r="F1945" s="12">
        <v>193.21680485085764</v>
      </c>
    </row>
    <row r="1946" spans="1:6">
      <c r="A1946">
        <v>28</v>
      </c>
      <c r="B1946">
        <v>-88.896000000000001</v>
      </c>
      <c r="C1946">
        <v>1812</v>
      </c>
      <c r="D1946">
        <v>350000</v>
      </c>
      <c r="E1946">
        <v>188</v>
      </c>
      <c r="F1946" s="12">
        <v>189.54731065865329</v>
      </c>
    </row>
    <row r="1947" spans="1:6">
      <c r="A1947">
        <v>29</v>
      </c>
      <c r="B1947">
        <v>-88.790999999999997</v>
      </c>
      <c r="C1947">
        <v>1812</v>
      </c>
      <c r="D1947">
        <v>350000</v>
      </c>
      <c r="E1947">
        <v>187</v>
      </c>
      <c r="F1947" s="12">
        <v>188.44629712339071</v>
      </c>
    </row>
    <row r="1948" spans="1:6">
      <c r="A1948">
        <v>30</v>
      </c>
      <c r="B1948">
        <v>-88.671999999999997</v>
      </c>
      <c r="C1948">
        <v>1812</v>
      </c>
      <c r="D1948">
        <v>350000</v>
      </c>
      <c r="E1948">
        <v>187</v>
      </c>
      <c r="F1948" s="12">
        <v>188.66978651485522</v>
      </c>
    </row>
    <row r="1949" spans="1:6">
      <c r="A1949">
        <v>31</v>
      </c>
      <c r="B1949">
        <v>-88.56</v>
      </c>
      <c r="C1949">
        <v>1812</v>
      </c>
      <c r="D1949">
        <v>350000</v>
      </c>
      <c r="E1949">
        <v>201</v>
      </c>
      <c r="F1949" s="12">
        <v>189.70617612202412</v>
      </c>
    </row>
    <row r="1950" spans="1:6">
      <c r="A1950">
        <v>32</v>
      </c>
      <c r="B1950">
        <v>-88.451999999999998</v>
      </c>
      <c r="C1950">
        <v>1812</v>
      </c>
      <c r="D1950">
        <v>350000</v>
      </c>
      <c r="E1950">
        <v>178</v>
      </c>
      <c r="F1950" s="12">
        <v>191.10904559894604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89</v>
      </c>
    </row>
    <row r="1956" spans="1:6">
      <c r="A1956" t="s">
        <v>53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90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233</v>
      </c>
      <c r="B1968" t="s">
        <v>212</v>
      </c>
      <c r="C1968" t="s">
        <v>215</v>
      </c>
      <c r="D1968" t="s">
        <v>232</v>
      </c>
      <c r="E1968" t="s">
        <v>231</v>
      </c>
      <c r="F1968" t="s">
        <v>266</v>
      </c>
    </row>
    <row r="1969" spans="1:10">
      <c r="A1969">
        <v>1</v>
      </c>
      <c r="B1969">
        <v>-91.947999999999993</v>
      </c>
      <c r="C1969">
        <v>1806</v>
      </c>
      <c r="D1969">
        <v>350000</v>
      </c>
      <c r="E1969">
        <v>99</v>
      </c>
      <c r="F1969" s="12">
        <v>116.39730069595261</v>
      </c>
      <c r="J1969" t="s">
        <v>316</v>
      </c>
    </row>
    <row r="1970" spans="1:10">
      <c r="A1970">
        <v>2</v>
      </c>
      <c r="B1970">
        <v>-91.838999999999999</v>
      </c>
      <c r="C1970">
        <v>1806</v>
      </c>
      <c r="D1970">
        <v>350000</v>
      </c>
      <c r="E1970">
        <v>115</v>
      </c>
      <c r="F1970" s="12">
        <v>118.63148819442827</v>
      </c>
    </row>
    <row r="1971" spans="1:10">
      <c r="A1971">
        <v>3</v>
      </c>
      <c r="B1971">
        <v>-91.724000000000004</v>
      </c>
      <c r="C1971">
        <v>1806</v>
      </c>
      <c r="D1971">
        <v>350000</v>
      </c>
      <c r="E1971">
        <v>138</v>
      </c>
      <c r="F1971" s="12">
        <v>121.37963790171517</v>
      </c>
    </row>
    <row r="1972" spans="1:10">
      <c r="A1972">
        <v>4</v>
      </c>
      <c r="B1972">
        <v>-91.611999999999995</v>
      </c>
      <c r="C1972">
        <v>1806</v>
      </c>
      <c r="D1972">
        <v>350000</v>
      </c>
      <c r="E1972">
        <v>136</v>
      </c>
      <c r="F1972" s="12">
        <v>124.72314530504509</v>
      </c>
    </row>
    <row r="1973" spans="1:10">
      <c r="A1973">
        <v>5</v>
      </c>
      <c r="B1973">
        <v>-91.5</v>
      </c>
      <c r="C1973">
        <v>1806</v>
      </c>
      <c r="D1973">
        <v>350000</v>
      </c>
      <c r="E1973">
        <v>133</v>
      </c>
      <c r="F1973" s="12">
        <v>129.14169487748521</v>
      </c>
    </row>
    <row r="1974" spans="1:10">
      <c r="A1974">
        <v>6</v>
      </c>
      <c r="B1974">
        <v>-91.394000000000005</v>
      </c>
      <c r="C1974">
        <v>1806</v>
      </c>
      <c r="D1974">
        <v>350000</v>
      </c>
      <c r="E1974">
        <v>121</v>
      </c>
      <c r="F1974" s="12">
        <v>134.82482709967124</v>
      </c>
    </row>
    <row r="1975" spans="1:10">
      <c r="A1975">
        <v>7</v>
      </c>
      <c r="B1975">
        <v>-91.281000000000006</v>
      </c>
      <c r="C1975">
        <v>1806</v>
      </c>
      <c r="D1975">
        <v>350000</v>
      </c>
      <c r="E1975">
        <v>149</v>
      </c>
      <c r="F1975" s="12">
        <v>143.1724900365578</v>
      </c>
    </row>
    <row r="1976" spans="1:10">
      <c r="A1976">
        <v>8</v>
      </c>
      <c r="B1976">
        <v>-91.165000000000006</v>
      </c>
      <c r="C1976">
        <v>1806</v>
      </c>
      <c r="D1976">
        <v>350000</v>
      </c>
      <c r="E1976">
        <v>160</v>
      </c>
      <c r="F1976" s="12">
        <v>155.01219329031386</v>
      </c>
    </row>
    <row r="1977" spans="1:10">
      <c r="A1977">
        <v>9</v>
      </c>
      <c r="B1977">
        <v>-91.049000000000007</v>
      </c>
      <c r="C1977">
        <v>1806</v>
      </c>
      <c r="D1977">
        <v>350000</v>
      </c>
      <c r="E1977">
        <v>178</v>
      </c>
      <c r="F1977" s="12">
        <v>170.93706680734465</v>
      </c>
    </row>
    <row r="1978" spans="1:10">
      <c r="A1978">
        <v>10</v>
      </c>
      <c r="B1978">
        <v>-90.933999999999997</v>
      </c>
      <c r="C1978">
        <v>1806</v>
      </c>
      <c r="D1978">
        <v>350000</v>
      </c>
      <c r="E1978">
        <v>215</v>
      </c>
      <c r="F1978" s="12">
        <v>191.21667068100709</v>
      </c>
    </row>
    <row r="1979" spans="1:10">
      <c r="A1979">
        <v>11</v>
      </c>
      <c r="B1979">
        <v>-90.823999999999998</v>
      </c>
      <c r="C1979">
        <v>1806</v>
      </c>
      <c r="D1979">
        <v>350000</v>
      </c>
      <c r="E1979">
        <v>224</v>
      </c>
      <c r="F1979" s="12">
        <v>214.69733090191335</v>
      </c>
    </row>
    <row r="1980" spans="1:10">
      <c r="A1980">
        <v>12</v>
      </c>
      <c r="B1980">
        <v>-90.709000000000003</v>
      </c>
      <c r="C1980">
        <v>1806</v>
      </c>
      <c r="D1980">
        <v>350000</v>
      </c>
      <c r="E1980">
        <v>217</v>
      </c>
      <c r="F1980" s="12">
        <v>242.64146665445057</v>
      </c>
    </row>
    <row r="1981" spans="1:10">
      <c r="A1981">
        <v>13</v>
      </c>
      <c r="B1981">
        <v>-90.594999999999999</v>
      </c>
      <c r="C1981">
        <v>1806</v>
      </c>
      <c r="D1981">
        <v>350000</v>
      </c>
      <c r="E1981">
        <v>260</v>
      </c>
      <c r="F1981" s="12">
        <v>272.026290437299</v>
      </c>
    </row>
    <row r="1982" spans="1:10">
      <c r="A1982">
        <v>14</v>
      </c>
      <c r="B1982">
        <v>-90.486999999999995</v>
      </c>
      <c r="C1982">
        <v>1806</v>
      </c>
      <c r="D1982">
        <v>350000</v>
      </c>
      <c r="E1982">
        <v>285</v>
      </c>
      <c r="F1982" s="12">
        <v>299.13028821700976</v>
      </c>
    </row>
    <row r="1983" spans="1:10">
      <c r="A1983">
        <v>15</v>
      </c>
      <c r="B1983">
        <v>-90.372</v>
      </c>
      <c r="C1983">
        <v>1806</v>
      </c>
      <c r="D1983">
        <v>350000</v>
      </c>
      <c r="E1983">
        <v>315</v>
      </c>
      <c r="F1983" s="12">
        <v>324.33617539186184</v>
      </c>
    </row>
    <row r="1984" spans="1:10">
      <c r="A1984">
        <v>16</v>
      </c>
      <c r="B1984">
        <v>-90.256</v>
      </c>
      <c r="C1984">
        <v>1806</v>
      </c>
      <c r="D1984">
        <v>350000</v>
      </c>
      <c r="E1984">
        <v>370</v>
      </c>
      <c r="F1984" s="12">
        <v>342.99904673978801</v>
      </c>
    </row>
    <row r="1985" spans="1:6">
      <c r="A1985">
        <v>17</v>
      </c>
      <c r="B1985">
        <v>-90.14</v>
      </c>
      <c r="C1985">
        <v>1806</v>
      </c>
      <c r="D1985">
        <v>350000</v>
      </c>
      <c r="E1985">
        <v>368</v>
      </c>
      <c r="F1985" s="12">
        <v>352.53572153189043</v>
      </c>
    </row>
    <row r="1986" spans="1:6">
      <c r="A1986">
        <v>18</v>
      </c>
      <c r="B1986">
        <v>-90.025000000000006</v>
      </c>
      <c r="C1986">
        <v>1806</v>
      </c>
      <c r="D1986">
        <v>350000</v>
      </c>
      <c r="E1986">
        <v>364</v>
      </c>
      <c r="F1986" s="12">
        <v>351.88693574610568</v>
      </c>
    </row>
    <row r="1987" spans="1:6">
      <c r="A1987">
        <v>19</v>
      </c>
      <c r="B1987">
        <v>-89.918999999999997</v>
      </c>
      <c r="C1987">
        <v>1806</v>
      </c>
      <c r="D1987">
        <v>350000</v>
      </c>
      <c r="E1987">
        <v>328</v>
      </c>
      <c r="F1987" s="12">
        <v>342.67695847893378</v>
      </c>
    </row>
    <row r="1988" spans="1:6">
      <c r="A1988">
        <v>20</v>
      </c>
      <c r="B1988">
        <v>-89.805999999999997</v>
      </c>
      <c r="C1988">
        <v>1806</v>
      </c>
      <c r="D1988">
        <v>350000</v>
      </c>
      <c r="E1988">
        <v>325</v>
      </c>
      <c r="F1988" s="12">
        <v>325.28916404565382</v>
      </c>
    </row>
    <row r="1989" spans="1:6">
      <c r="A1989">
        <v>21</v>
      </c>
      <c r="B1989">
        <v>-89.691000000000003</v>
      </c>
      <c r="C1989">
        <v>1806</v>
      </c>
      <c r="D1989">
        <v>350000</v>
      </c>
      <c r="E1989">
        <v>296</v>
      </c>
      <c r="F1989" s="12">
        <v>302.11799810024996</v>
      </c>
    </row>
    <row r="1990" spans="1:6">
      <c r="A1990">
        <v>22</v>
      </c>
      <c r="B1990">
        <v>-89.576999999999998</v>
      </c>
      <c r="C1990">
        <v>1806</v>
      </c>
      <c r="D1990">
        <v>350000</v>
      </c>
      <c r="E1990">
        <v>298</v>
      </c>
      <c r="F1990" s="12">
        <v>276.68849312857839</v>
      </c>
    </row>
    <row r="1991" spans="1:6">
      <c r="A1991">
        <v>23</v>
      </c>
      <c r="B1991">
        <v>-89.457999999999998</v>
      </c>
      <c r="C1991">
        <v>1806</v>
      </c>
      <c r="D1991">
        <v>350000</v>
      </c>
      <c r="E1991">
        <v>233</v>
      </c>
      <c r="F1991" s="12">
        <v>250.57750096435169</v>
      </c>
    </row>
    <row r="1992" spans="1:6">
      <c r="A1992">
        <v>24</v>
      </c>
      <c r="B1992">
        <v>-89.341999999999999</v>
      </c>
      <c r="C1992">
        <v>1806</v>
      </c>
      <c r="D1992">
        <v>350000</v>
      </c>
      <c r="E1992">
        <v>238</v>
      </c>
      <c r="F1992" s="12">
        <v>227.87878679374782</v>
      </c>
    </row>
    <row r="1993" spans="1:6">
      <c r="A1993">
        <v>25</v>
      </c>
      <c r="B1993">
        <v>-89.234999999999999</v>
      </c>
      <c r="C1993">
        <v>1806</v>
      </c>
      <c r="D1993">
        <v>350000</v>
      </c>
      <c r="E1993">
        <v>189</v>
      </c>
      <c r="F1993" s="12">
        <v>210.57035481848081</v>
      </c>
    </row>
    <row r="1994" spans="1:6">
      <c r="A1994">
        <v>26</v>
      </c>
      <c r="B1994">
        <v>-89.13</v>
      </c>
      <c r="C1994">
        <v>1806</v>
      </c>
      <c r="D1994">
        <v>350000</v>
      </c>
      <c r="E1994">
        <v>204</v>
      </c>
      <c r="F1994" s="12">
        <v>197.37811320899917</v>
      </c>
    </row>
    <row r="1995" spans="1:6">
      <c r="A1995">
        <v>27</v>
      </c>
      <c r="B1995">
        <v>-89.016000000000005</v>
      </c>
      <c r="C1995">
        <v>1806</v>
      </c>
      <c r="D1995">
        <v>350000</v>
      </c>
      <c r="E1995">
        <v>210</v>
      </c>
      <c r="F1995" s="12">
        <v>187.15542180247766</v>
      </c>
    </row>
    <row r="1996" spans="1:6">
      <c r="A1996">
        <v>28</v>
      </c>
      <c r="B1996">
        <v>-88.896000000000001</v>
      </c>
      <c r="C1996">
        <v>1806</v>
      </c>
      <c r="D1996">
        <v>350000</v>
      </c>
      <c r="E1996">
        <v>181</v>
      </c>
      <c r="F1996" s="12">
        <v>180.36784572830811</v>
      </c>
    </row>
    <row r="1997" spans="1:6">
      <c r="A1997">
        <v>29</v>
      </c>
      <c r="B1997">
        <v>-88.790999999999997</v>
      </c>
      <c r="C1997">
        <v>1806</v>
      </c>
      <c r="D1997">
        <v>350000</v>
      </c>
      <c r="E1997">
        <v>158</v>
      </c>
      <c r="F1997" s="12">
        <v>177.06048208717269</v>
      </c>
    </row>
    <row r="1998" spans="1:6">
      <c r="A1998">
        <v>30</v>
      </c>
      <c r="B1998">
        <v>-88.671999999999997</v>
      </c>
      <c r="C1998">
        <v>1806</v>
      </c>
      <c r="D1998">
        <v>350000</v>
      </c>
      <c r="E1998">
        <v>178</v>
      </c>
      <c r="F1998" s="12">
        <v>175.46096457564477</v>
      </c>
    </row>
    <row r="1999" spans="1:6">
      <c r="A1999">
        <v>31</v>
      </c>
      <c r="B1999">
        <v>-88.56</v>
      </c>
      <c r="C1999">
        <v>1806</v>
      </c>
      <c r="D1999">
        <v>350000</v>
      </c>
      <c r="E1999">
        <v>175</v>
      </c>
      <c r="F1999" s="12">
        <v>175.37310577228203</v>
      </c>
    </row>
    <row r="2000" spans="1:6">
      <c r="A2000">
        <v>32</v>
      </c>
      <c r="B2000">
        <v>-88.451999999999998</v>
      </c>
      <c r="C2000">
        <v>1806</v>
      </c>
      <c r="D2000">
        <v>350000</v>
      </c>
      <c r="E2000">
        <v>181</v>
      </c>
      <c r="F2000" s="12">
        <v>176.11267848961259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91</v>
      </c>
    </row>
    <row r="2006" spans="1:1">
      <c r="A2006" t="s">
        <v>53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92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233</v>
      </c>
      <c r="B2018" t="s">
        <v>212</v>
      </c>
      <c r="C2018" t="s">
        <v>215</v>
      </c>
      <c r="D2018" t="s">
        <v>232</v>
      </c>
      <c r="E2018" t="s">
        <v>231</v>
      </c>
      <c r="F2018" t="s">
        <v>266</v>
      </c>
    </row>
    <row r="2019" spans="1:10">
      <c r="A2019">
        <v>1</v>
      </c>
      <c r="B2019">
        <v>-91.947999999999993</v>
      </c>
      <c r="C2019">
        <v>1810</v>
      </c>
      <c r="D2019">
        <v>350000</v>
      </c>
      <c r="E2019">
        <v>129</v>
      </c>
      <c r="F2019" s="12">
        <v>131.92433888893376</v>
      </c>
      <c r="J2019" t="s">
        <v>317</v>
      </c>
    </row>
    <row r="2020" spans="1:10">
      <c r="A2020">
        <v>2</v>
      </c>
      <c r="B2020">
        <v>-91.838999999999999</v>
      </c>
      <c r="C2020">
        <v>1810</v>
      </c>
      <c r="D2020">
        <v>350000</v>
      </c>
      <c r="E2020">
        <v>136</v>
      </c>
      <c r="F2020" s="12">
        <v>133.53942471326286</v>
      </c>
    </row>
    <row r="2021" spans="1:10">
      <c r="A2021">
        <v>3</v>
      </c>
      <c r="B2021">
        <v>-91.724000000000004</v>
      </c>
      <c r="C2021">
        <v>1810</v>
      </c>
      <c r="D2021">
        <v>350000</v>
      </c>
      <c r="E2021">
        <v>122</v>
      </c>
      <c r="F2021" s="12">
        <v>135.47691162819586</v>
      </c>
    </row>
    <row r="2022" spans="1:10">
      <c r="A2022">
        <v>4</v>
      </c>
      <c r="B2022">
        <v>-91.611999999999995</v>
      </c>
      <c r="C2022">
        <v>1810</v>
      </c>
      <c r="D2022">
        <v>350000</v>
      </c>
      <c r="E2022">
        <v>145</v>
      </c>
      <c r="F2022" s="12">
        <v>137.80433089573248</v>
      </c>
    </row>
    <row r="2023" spans="1:10">
      <c r="A2023">
        <v>5</v>
      </c>
      <c r="B2023">
        <v>-91.5</v>
      </c>
      <c r="C2023">
        <v>1810</v>
      </c>
      <c r="D2023">
        <v>350000</v>
      </c>
      <c r="E2023">
        <v>140</v>
      </c>
      <c r="F2023" s="12">
        <v>140.91294094006696</v>
      </c>
    </row>
    <row r="2024" spans="1:10">
      <c r="A2024">
        <v>6</v>
      </c>
      <c r="B2024">
        <v>-91.394000000000005</v>
      </c>
      <c r="C2024">
        <v>1810</v>
      </c>
      <c r="D2024">
        <v>350000</v>
      </c>
      <c r="E2024">
        <v>158</v>
      </c>
      <c r="F2024" s="12">
        <v>145.04667829790921</v>
      </c>
    </row>
    <row r="2025" spans="1:10">
      <c r="A2025">
        <v>7</v>
      </c>
      <c r="B2025">
        <v>-91.281000000000006</v>
      </c>
      <c r="C2025">
        <v>1810</v>
      </c>
      <c r="D2025">
        <v>350000</v>
      </c>
      <c r="E2025">
        <v>152</v>
      </c>
      <c r="F2025" s="12">
        <v>151.43129854211458</v>
      </c>
    </row>
    <row r="2026" spans="1:10">
      <c r="A2026">
        <v>8</v>
      </c>
      <c r="B2026">
        <v>-91.165000000000006</v>
      </c>
      <c r="C2026">
        <v>1810</v>
      </c>
      <c r="D2026">
        <v>350000</v>
      </c>
      <c r="E2026">
        <v>159</v>
      </c>
      <c r="F2026" s="12">
        <v>161.05428518173562</v>
      </c>
    </row>
    <row r="2027" spans="1:10">
      <c r="A2027">
        <v>9</v>
      </c>
      <c r="B2027">
        <v>-91.049000000000007</v>
      </c>
      <c r="C2027">
        <v>1810</v>
      </c>
      <c r="D2027">
        <v>350000</v>
      </c>
      <c r="E2027">
        <v>182</v>
      </c>
      <c r="F2027" s="12">
        <v>174.84045647122741</v>
      </c>
    </row>
    <row r="2028" spans="1:10">
      <c r="A2028">
        <v>10</v>
      </c>
      <c r="B2028">
        <v>-90.933999999999997</v>
      </c>
      <c r="C2028">
        <v>1810</v>
      </c>
      <c r="D2028">
        <v>350000</v>
      </c>
      <c r="E2028">
        <v>190</v>
      </c>
      <c r="F2028" s="12">
        <v>193.48660695170915</v>
      </c>
    </row>
    <row r="2029" spans="1:10">
      <c r="A2029">
        <v>11</v>
      </c>
      <c r="B2029">
        <v>-90.823999999999998</v>
      </c>
      <c r="C2029">
        <v>1810</v>
      </c>
      <c r="D2029">
        <v>350000</v>
      </c>
      <c r="E2029">
        <v>211</v>
      </c>
      <c r="F2029" s="12">
        <v>216.27973986091499</v>
      </c>
    </row>
    <row r="2030" spans="1:10">
      <c r="A2030">
        <v>12</v>
      </c>
      <c r="B2030">
        <v>-90.709000000000003</v>
      </c>
      <c r="C2030">
        <v>1810</v>
      </c>
      <c r="D2030">
        <v>350000</v>
      </c>
      <c r="E2030">
        <v>240</v>
      </c>
      <c r="F2030" s="12">
        <v>244.77568839401428</v>
      </c>
    </row>
    <row r="2031" spans="1:10">
      <c r="A2031">
        <v>13</v>
      </c>
      <c r="B2031">
        <v>-90.594999999999999</v>
      </c>
      <c r="C2031">
        <v>1810</v>
      </c>
      <c r="D2031">
        <v>350000</v>
      </c>
      <c r="E2031">
        <v>276</v>
      </c>
      <c r="F2031" s="12">
        <v>276.11209520986353</v>
      </c>
    </row>
    <row r="2032" spans="1:10">
      <c r="A2032">
        <v>14</v>
      </c>
      <c r="B2032">
        <v>-90.486999999999995</v>
      </c>
      <c r="C2032">
        <v>1810</v>
      </c>
      <c r="D2032">
        <v>350000</v>
      </c>
      <c r="E2032">
        <v>314</v>
      </c>
      <c r="F2032" s="12">
        <v>306.15557424941585</v>
      </c>
    </row>
    <row r="2033" spans="1:6">
      <c r="A2033">
        <v>15</v>
      </c>
      <c r="B2033">
        <v>-90.372</v>
      </c>
      <c r="C2033">
        <v>1810</v>
      </c>
      <c r="D2033">
        <v>350000</v>
      </c>
      <c r="E2033">
        <v>331</v>
      </c>
      <c r="F2033" s="12">
        <v>335.0970451116558</v>
      </c>
    </row>
    <row r="2034" spans="1:6">
      <c r="A2034">
        <v>16</v>
      </c>
      <c r="B2034">
        <v>-90.256</v>
      </c>
      <c r="C2034">
        <v>1810</v>
      </c>
      <c r="D2034">
        <v>350000</v>
      </c>
      <c r="E2034">
        <v>364</v>
      </c>
      <c r="F2034" s="12">
        <v>357.32707319587945</v>
      </c>
    </row>
    <row r="2035" spans="1:6">
      <c r="A2035">
        <v>17</v>
      </c>
      <c r="B2035">
        <v>-90.14</v>
      </c>
      <c r="C2035">
        <v>1810</v>
      </c>
      <c r="D2035">
        <v>350000</v>
      </c>
      <c r="E2035">
        <v>367</v>
      </c>
      <c r="F2035" s="12">
        <v>369.35884470950509</v>
      </c>
    </row>
    <row r="2036" spans="1:6">
      <c r="A2036">
        <v>18</v>
      </c>
      <c r="B2036">
        <v>-90.025000000000006</v>
      </c>
      <c r="C2036">
        <v>1810</v>
      </c>
      <c r="D2036">
        <v>350000</v>
      </c>
      <c r="E2036">
        <v>362</v>
      </c>
      <c r="F2036" s="12">
        <v>369.52070702568818</v>
      </c>
    </row>
    <row r="2037" spans="1:6">
      <c r="A2037">
        <v>19</v>
      </c>
      <c r="B2037">
        <v>-89.918999999999997</v>
      </c>
      <c r="C2037">
        <v>1810</v>
      </c>
      <c r="D2037">
        <v>350000</v>
      </c>
      <c r="E2037">
        <v>369</v>
      </c>
      <c r="F2037" s="12">
        <v>359.44685936790756</v>
      </c>
    </row>
    <row r="2038" spans="1:6">
      <c r="A2038">
        <v>20</v>
      </c>
      <c r="B2038">
        <v>-89.805999999999997</v>
      </c>
      <c r="C2038">
        <v>1810</v>
      </c>
      <c r="D2038">
        <v>350000</v>
      </c>
      <c r="E2038">
        <v>347</v>
      </c>
      <c r="F2038" s="12">
        <v>339.70486531123089</v>
      </c>
    </row>
    <row r="2039" spans="1:6">
      <c r="A2039">
        <v>21</v>
      </c>
      <c r="B2039">
        <v>-89.691000000000003</v>
      </c>
      <c r="C2039">
        <v>1810</v>
      </c>
      <c r="D2039">
        <v>350000</v>
      </c>
      <c r="E2039">
        <v>300</v>
      </c>
      <c r="F2039" s="12">
        <v>313.23095368987691</v>
      </c>
    </row>
    <row r="2040" spans="1:6">
      <c r="A2040">
        <v>22</v>
      </c>
      <c r="B2040">
        <v>-89.576999999999998</v>
      </c>
      <c r="C2040">
        <v>1810</v>
      </c>
      <c r="D2040">
        <v>350000</v>
      </c>
      <c r="E2040">
        <v>285</v>
      </c>
      <c r="F2040" s="12">
        <v>284.36553429970894</v>
      </c>
    </row>
    <row r="2041" spans="1:6">
      <c r="A2041">
        <v>23</v>
      </c>
      <c r="B2041">
        <v>-89.457999999999998</v>
      </c>
      <c r="C2041">
        <v>1810</v>
      </c>
      <c r="D2041">
        <v>350000</v>
      </c>
      <c r="E2041">
        <v>271</v>
      </c>
      <c r="F2041" s="12">
        <v>255.17978851840675</v>
      </c>
    </row>
    <row r="2042" spans="1:6">
      <c r="A2042">
        <v>24</v>
      </c>
      <c r="B2042">
        <v>-89.341999999999999</v>
      </c>
      <c r="C2042">
        <v>1810</v>
      </c>
      <c r="D2042">
        <v>350000</v>
      </c>
      <c r="E2042">
        <v>215</v>
      </c>
      <c r="F2042" s="12">
        <v>230.37996549221265</v>
      </c>
    </row>
    <row r="2043" spans="1:6">
      <c r="A2043">
        <v>25</v>
      </c>
      <c r="B2043">
        <v>-89.234999999999999</v>
      </c>
      <c r="C2043">
        <v>1810</v>
      </c>
      <c r="D2043">
        <v>350000</v>
      </c>
      <c r="E2043">
        <v>202</v>
      </c>
      <c r="F2043" s="12">
        <v>211.98500081958127</v>
      </c>
    </row>
    <row r="2044" spans="1:6">
      <c r="A2044">
        <v>26</v>
      </c>
      <c r="B2044">
        <v>-89.13</v>
      </c>
      <c r="C2044">
        <v>1810</v>
      </c>
      <c r="D2044">
        <v>350000</v>
      </c>
      <c r="E2044">
        <v>214</v>
      </c>
      <c r="F2044" s="12">
        <v>198.39424234577803</v>
      </c>
    </row>
    <row r="2045" spans="1:6">
      <c r="A2045">
        <v>27</v>
      </c>
      <c r="B2045">
        <v>-89.016000000000005</v>
      </c>
      <c r="C2045">
        <v>1810</v>
      </c>
      <c r="D2045">
        <v>350000</v>
      </c>
      <c r="E2045">
        <v>181</v>
      </c>
      <c r="F2045" s="12">
        <v>188.23960708847466</v>
      </c>
    </row>
    <row r="2046" spans="1:6">
      <c r="A2046">
        <v>28</v>
      </c>
      <c r="B2046">
        <v>-88.896000000000001</v>
      </c>
      <c r="C2046">
        <v>1810</v>
      </c>
      <c r="D2046">
        <v>350000</v>
      </c>
      <c r="E2046">
        <v>193</v>
      </c>
      <c r="F2046" s="12">
        <v>181.78505544309891</v>
      </c>
    </row>
    <row r="2047" spans="1:6">
      <c r="A2047">
        <v>29</v>
      </c>
      <c r="B2047">
        <v>-88.790999999999997</v>
      </c>
      <c r="C2047">
        <v>1810</v>
      </c>
      <c r="D2047">
        <v>350000</v>
      </c>
      <c r="E2047">
        <v>194</v>
      </c>
      <c r="F2047" s="12">
        <v>178.78851809411532</v>
      </c>
    </row>
    <row r="2048" spans="1:6">
      <c r="A2048">
        <v>30</v>
      </c>
      <c r="B2048">
        <v>-88.671999999999997</v>
      </c>
      <c r="C2048">
        <v>1810</v>
      </c>
      <c r="D2048">
        <v>350000</v>
      </c>
      <c r="E2048">
        <v>188</v>
      </c>
      <c r="F2048" s="12">
        <v>177.42604010094001</v>
      </c>
    </row>
    <row r="2049" spans="1:6">
      <c r="A2049">
        <v>31</v>
      </c>
      <c r="B2049">
        <v>-88.56</v>
      </c>
      <c r="C2049">
        <v>1810</v>
      </c>
      <c r="D2049">
        <v>350000</v>
      </c>
      <c r="E2049">
        <v>169</v>
      </c>
      <c r="F2049" s="12">
        <v>177.39925491975495</v>
      </c>
    </row>
    <row r="2050" spans="1:6">
      <c r="A2050">
        <v>32</v>
      </c>
      <c r="B2050">
        <v>-88.451999999999998</v>
      </c>
      <c r="C2050">
        <v>1810</v>
      </c>
      <c r="D2050">
        <v>350000</v>
      </c>
      <c r="E2050">
        <v>162</v>
      </c>
      <c r="F2050" s="12">
        <v>178.05179892584476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93</v>
      </c>
    </row>
    <row r="2056" spans="1:6">
      <c r="A2056" t="s">
        <v>53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94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233</v>
      </c>
      <c r="B2068" t="s">
        <v>212</v>
      </c>
      <c r="C2068" t="s">
        <v>215</v>
      </c>
      <c r="D2068" t="s">
        <v>232</v>
      </c>
      <c r="E2068" t="s">
        <v>231</v>
      </c>
      <c r="F2068" t="s">
        <v>266</v>
      </c>
    </row>
    <row r="2069" spans="1:10">
      <c r="A2069">
        <v>1</v>
      </c>
      <c r="B2069">
        <v>-91.947999999999993</v>
      </c>
      <c r="C2069">
        <v>1805</v>
      </c>
      <c r="D2069">
        <v>350000</v>
      </c>
      <c r="E2069">
        <v>136</v>
      </c>
      <c r="F2069" s="12">
        <v>127.58783142092723</v>
      </c>
      <c r="J2069" t="s">
        <v>318</v>
      </c>
    </row>
    <row r="2070" spans="1:10">
      <c r="A2070">
        <v>2</v>
      </c>
      <c r="B2070">
        <v>-91.838999999999999</v>
      </c>
      <c r="C2070">
        <v>1805</v>
      </c>
      <c r="D2070">
        <v>350000</v>
      </c>
      <c r="E2070">
        <v>105</v>
      </c>
      <c r="F2070" s="12">
        <v>129.61031854997827</v>
      </c>
    </row>
    <row r="2071" spans="1:10">
      <c r="A2071">
        <v>3</v>
      </c>
      <c r="B2071">
        <v>-91.724000000000004</v>
      </c>
      <c r="C2071">
        <v>1805</v>
      </c>
      <c r="D2071">
        <v>350000</v>
      </c>
      <c r="E2071">
        <v>125</v>
      </c>
      <c r="F2071" s="12">
        <v>131.93024373553305</v>
      </c>
    </row>
    <row r="2072" spans="1:10">
      <c r="A2072">
        <v>4</v>
      </c>
      <c r="B2072">
        <v>-91.611999999999995</v>
      </c>
      <c r="C2072">
        <v>1805</v>
      </c>
      <c r="D2072">
        <v>350000</v>
      </c>
      <c r="E2072">
        <v>153</v>
      </c>
      <c r="F2072" s="12">
        <v>134.55081294004344</v>
      </c>
    </row>
    <row r="2073" spans="1:10">
      <c r="A2073">
        <v>5</v>
      </c>
      <c r="B2073">
        <v>-91.5</v>
      </c>
      <c r="C2073">
        <v>1805</v>
      </c>
      <c r="D2073">
        <v>350000</v>
      </c>
      <c r="E2073">
        <v>133</v>
      </c>
      <c r="F2073" s="12">
        <v>137.82838212391107</v>
      </c>
    </row>
    <row r="2074" spans="1:10">
      <c r="A2074">
        <v>6</v>
      </c>
      <c r="B2074">
        <v>-91.394000000000005</v>
      </c>
      <c r="C2074">
        <v>1805</v>
      </c>
      <c r="D2074">
        <v>350000</v>
      </c>
      <c r="E2074">
        <v>141</v>
      </c>
      <c r="F2074" s="12">
        <v>141.95453242275386</v>
      </c>
    </row>
    <row r="2075" spans="1:10">
      <c r="A2075">
        <v>7</v>
      </c>
      <c r="B2075">
        <v>-91.281000000000006</v>
      </c>
      <c r="C2075">
        <v>1805</v>
      </c>
      <c r="D2075">
        <v>350000</v>
      </c>
      <c r="E2075">
        <v>169</v>
      </c>
      <c r="F2075" s="12">
        <v>148.08517172113002</v>
      </c>
    </row>
    <row r="2076" spans="1:10">
      <c r="A2076">
        <v>8</v>
      </c>
      <c r="B2076">
        <v>-91.165000000000006</v>
      </c>
      <c r="C2076">
        <v>1805</v>
      </c>
      <c r="D2076">
        <v>350000</v>
      </c>
      <c r="E2076">
        <v>169</v>
      </c>
      <c r="F2076" s="12">
        <v>157.1081090656842</v>
      </c>
    </row>
    <row r="2077" spans="1:10">
      <c r="A2077">
        <v>9</v>
      </c>
      <c r="B2077">
        <v>-91.049000000000007</v>
      </c>
      <c r="C2077">
        <v>1805</v>
      </c>
      <c r="D2077">
        <v>350000</v>
      </c>
      <c r="E2077">
        <v>177</v>
      </c>
      <c r="F2077" s="12">
        <v>169.87878917794504</v>
      </c>
    </row>
    <row r="2078" spans="1:10">
      <c r="A2078">
        <v>10</v>
      </c>
      <c r="B2078">
        <v>-90.933999999999997</v>
      </c>
      <c r="C2078">
        <v>1805</v>
      </c>
      <c r="D2078">
        <v>350000</v>
      </c>
      <c r="E2078">
        <v>198</v>
      </c>
      <c r="F2078" s="12">
        <v>187.05463532694844</v>
      </c>
    </row>
    <row r="2079" spans="1:10">
      <c r="A2079">
        <v>11</v>
      </c>
      <c r="B2079">
        <v>-90.823999999999998</v>
      </c>
      <c r="C2079">
        <v>1805</v>
      </c>
      <c r="D2079">
        <v>350000</v>
      </c>
      <c r="E2079">
        <v>193</v>
      </c>
      <c r="F2079" s="12">
        <v>207.9849158844228</v>
      </c>
    </row>
    <row r="2080" spans="1:10">
      <c r="A2080">
        <v>12</v>
      </c>
      <c r="B2080">
        <v>-90.709000000000003</v>
      </c>
      <c r="C2080">
        <v>1805</v>
      </c>
      <c r="D2080">
        <v>350000</v>
      </c>
      <c r="E2080">
        <v>232</v>
      </c>
      <c r="F2080" s="12">
        <v>234.06390294296392</v>
      </c>
    </row>
    <row r="2081" spans="1:6">
      <c r="A2081">
        <v>13</v>
      </c>
      <c r="B2081">
        <v>-90.594999999999999</v>
      </c>
      <c r="C2081">
        <v>1805</v>
      </c>
      <c r="D2081">
        <v>350000</v>
      </c>
      <c r="E2081">
        <v>276</v>
      </c>
      <c r="F2081" s="12">
        <v>262.58298636840232</v>
      </c>
    </row>
    <row r="2082" spans="1:6">
      <c r="A2082">
        <v>14</v>
      </c>
      <c r="B2082">
        <v>-90.486999999999995</v>
      </c>
      <c r="C2082">
        <v>1805</v>
      </c>
      <c r="D2082">
        <v>350000</v>
      </c>
      <c r="E2082">
        <v>287</v>
      </c>
      <c r="F2082" s="12">
        <v>289.67309242399216</v>
      </c>
    </row>
    <row r="2083" spans="1:6">
      <c r="A2083">
        <v>15</v>
      </c>
      <c r="B2083">
        <v>-90.372</v>
      </c>
      <c r="C2083">
        <v>1805</v>
      </c>
      <c r="D2083">
        <v>350000</v>
      </c>
      <c r="E2083">
        <v>304</v>
      </c>
      <c r="F2083" s="12">
        <v>315.35471609645623</v>
      </c>
    </row>
    <row r="2084" spans="1:6">
      <c r="A2084">
        <v>16</v>
      </c>
      <c r="B2084">
        <v>-90.256</v>
      </c>
      <c r="C2084">
        <v>1805</v>
      </c>
      <c r="D2084">
        <v>350000</v>
      </c>
      <c r="E2084">
        <v>310</v>
      </c>
      <c r="F2084" s="12">
        <v>334.47191728356927</v>
      </c>
    </row>
    <row r="2085" spans="1:6">
      <c r="A2085">
        <v>17</v>
      </c>
      <c r="B2085">
        <v>-90.14</v>
      </c>
      <c r="C2085">
        <v>1805</v>
      </c>
      <c r="D2085">
        <v>350000</v>
      </c>
      <c r="E2085">
        <v>329</v>
      </c>
      <c r="F2085" s="12">
        <v>343.95820628408393</v>
      </c>
    </row>
    <row r="2086" spans="1:6">
      <c r="A2086">
        <v>18</v>
      </c>
      <c r="B2086">
        <v>-90.025000000000006</v>
      </c>
      <c r="C2086">
        <v>1805</v>
      </c>
      <c r="D2086">
        <v>350000</v>
      </c>
      <c r="E2086">
        <v>362</v>
      </c>
      <c r="F2086" s="12">
        <v>342.5766802221313</v>
      </c>
    </row>
    <row r="2087" spans="1:6">
      <c r="A2087">
        <v>19</v>
      </c>
      <c r="B2087">
        <v>-89.918999999999997</v>
      </c>
      <c r="C2087">
        <v>1805</v>
      </c>
      <c r="D2087">
        <v>350000</v>
      </c>
      <c r="E2087">
        <v>378</v>
      </c>
      <c r="F2087" s="12">
        <v>332.25649092307896</v>
      </c>
    </row>
    <row r="2088" spans="1:6">
      <c r="A2088">
        <v>20</v>
      </c>
      <c r="B2088">
        <v>-89.805999999999997</v>
      </c>
      <c r="C2088">
        <v>1805</v>
      </c>
      <c r="D2088">
        <v>350000</v>
      </c>
      <c r="E2088">
        <v>312</v>
      </c>
      <c r="F2088" s="12">
        <v>313.68094133527495</v>
      </c>
    </row>
    <row r="2089" spans="1:6">
      <c r="A2089">
        <v>21</v>
      </c>
      <c r="B2089">
        <v>-89.691000000000003</v>
      </c>
      <c r="C2089">
        <v>1805</v>
      </c>
      <c r="D2089">
        <v>350000</v>
      </c>
      <c r="E2089">
        <v>310</v>
      </c>
      <c r="F2089" s="12">
        <v>289.88704426620649</v>
      </c>
    </row>
    <row r="2090" spans="1:6">
      <c r="A2090">
        <v>22</v>
      </c>
      <c r="B2090">
        <v>-89.576999999999998</v>
      </c>
      <c r="C2090">
        <v>1805</v>
      </c>
      <c r="D2090">
        <v>350000</v>
      </c>
      <c r="E2090">
        <v>248</v>
      </c>
      <c r="F2090" s="12">
        <v>264.90664572980512</v>
      </c>
    </row>
    <row r="2091" spans="1:6">
      <c r="A2091">
        <v>23</v>
      </c>
      <c r="B2091">
        <v>-89.457999999999998</v>
      </c>
      <c r="C2091">
        <v>1805</v>
      </c>
      <c r="D2091">
        <v>350000</v>
      </c>
      <c r="E2091">
        <v>226</v>
      </c>
      <c r="F2091" s="12">
        <v>240.59969188272015</v>
      </c>
    </row>
    <row r="2092" spans="1:6">
      <c r="A2092">
        <v>24</v>
      </c>
      <c r="B2092">
        <v>-89.341999999999999</v>
      </c>
      <c r="C2092">
        <v>1805</v>
      </c>
      <c r="D2092">
        <v>350000</v>
      </c>
      <c r="E2092">
        <v>202</v>
      </c>
      <c r="F2092" s="12">
        <v>220.807635551891</v>
      </c>
    </row>
    <row r="2093" spans="1:6">
      <c r="A2093">
        <v>25</v>
      </c>
      <c r="B2093">
        <v>-89.234999999999999</v>
      </c>
      <c r="C2093">
        <v>1805</v>
      </c>
      <c r="D2093">
        <v>350000</v>
      </c>
      <c r="E2093">
        <v>228</v>
      </c>
      <c r="F2093" s="12">
        <v>206.81342190614347</v>
      </c>
    </row>
    <row r="2094" spans="1:6">
      <c r="A2094">
        <v>26</v>
      </c>
      <c r="B2094">
        <v>-89.13</v>
      </c>
      <c r="C2094">
        <v>1805</v>
      </c>
      <c r="D2094">
        <v>350000</v>
      </c>
      <c r="E2094">
        <v>190</v>
      </c>
      <c r="F2094" s="12">
        <v>197.05110137219907</v>
      </c>
    </row>
    <row r="2095" spans="1:6">
      <c r="A2095">
        <v>27</v>
      </c>
      <c r="B2095">
        <v>-89.016000000000005</v>
      </c>
      <c r="C2095">
        <v>1805</v>
      </c>
      <c r="D2095">
        <v>350000</v>
      </c>
      <c r="E2095">
        <v>198</v>
      </c>
      <c r="F2095" s="12">
        <v>190.33669678981335</v>
      </c>
    </row>
    <row r="2096" spans="1:6">
      <c r="A2096">
        <v>28</v>
      </c>
      <c r="B2096">
        <v>-88.896000000000001</v>
      </c>
      <c r="C2096">
        <v>1805</v>
      </c>
      <c r="D2096">
        <v>350000</v>
      </c>
      <c r="E2096">
        <v>183</v>
      </c>
      <c r="F2096" s="12">
        <v>186.66990649423101</v>
      </c>
    </row>
    <row r="2097" spans="1:6">
      <c r="A2097">
        <v>29</v>
      </c>
      <c r="B2097">
        <v>-88.790999999999997</v>
      </c>
      <c r="C2097">
        <v>1805</v>
      </c>
      <c r="D2097">
        <v>350000</v>
      </c>
      <c r="E2097">
        <v>174</v>
      </c>
      <c r="F2097" s="12">
        <v>185.48882355931636</v>
      </c>
    </row>
    <row r="2098" spans="1:6">
      <c r="A2098">
        <v>30</v>
      </c>
      <c r="B2098">
        <v>-88.671999999999997</v>
      </c>
      <c r="C2098">
        <v>1805</v>
      </c>
      <c r="D2098">
        <v>350000</v>
      </c>
      <c r="E2098">
        <v>177</v>
      </c>
      <c r="F2098" s="12">
        <v>185.629529885794</v>
      </c>
    </row>
    <row r="2099" spans="1:6">
      <c r="A2099">
        <v>31</v>
      </c>
      <c r="B2099">
        <v>-88.56</v>
      </c>
      <c r="C2099">
        <v>1805</v>
      </c>
      <c r="D2099">
        <v>350000</v>
      </c>
      <c r="E2099">
        <v>178</v>
      </c>
      <c r="F2099" s="12">
        <v>186.6310009541605</v>
      </c>
    </row>
    <row r="2100" spans="1:6">
      <c r="A2100">
        <v>32</v>
      </c>
      <c r="B2100">
        <v>-88.451999999999998</v>
      </c>
      <c r="C2100">
        <v>1805</v>
      </c>
      <c r="D2100">
        <v>350000</v>
      </c>
      <c r="E2100">
        <v>221</v>
      </c>
      <c r="F2100" s="12">
        <v>188.04221587872007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95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233</v>
      </c>
      <c r="B2118" t="s">
        <v>212</v>
      </c>
      <c r="C2118" t="s">
        <v>215</v>
      </c>
      <c r="D2118" t="s">
        <v>232</v>
      </c>
      <c r="E2118" t="s">
        <v>231</v>
      </c>
      <c r="F2118" t="s">
        <v>266</v>
      </c>
    </row>
    <row r="2119" spans="1:10">
      <c r="A2119">
        <v>1</v>
      </c>
      <c r="B2119">
        <v>-91.947999999999993</v>
      </c>
      <c r="C2119">
        <v>809</v>
      </c>
      <c r="D2119">
        <v>175000</v>
      </c>
      <c r="E2119">
        <v>53</v>
      </c>
      <c r="F2119" s="12">
        <v>67.664952133462393</v>
      </c>
      <c r="J2119" t="s">
        <v>319</v>
      </c>
    </row>
    <row r="2120" spans="1:10">
      <c r="A2120">
        <v>2</v>
      </c>
      <c r="B2120">
        <v>-91.838999999999999</v>
      </c>
      <c r="C2120">
        <v>809</v>
      </c>
      <c r="D2120">
        <v>175000</v>
      </c>
      <c r="E2120">
        <v>52</v>
      </c>
      <c r="F2120" s="12">
        <v>68.333828143255488</v>
      </c>
    </row>
    <row r="2121" spans="1:10">
      <c r="A2121">
        <v>3</v>
      </c>
      <c r="B2121">
        <v>-91.724000000000004</v>
      </c>
      <c r="C2121">
        <v>809</v>
      </c>
      <c r="D2121">
        <v>175000</v>
      </c>
      <c r="E2121">
        <v>66</v>
      </c>
      <c r="F2121" s="12">
        <v>69.078508193786007</v>
      </c>
    </row>
    <row r="2122" spans="1:10">
      <c r="A2122">
        <v>4</v>
      </c>
      <c r="B2122">
        <v>-91.611999999999995</v>
      </c>
      <c r="C2122">
        <v>809</v>
      </c>
      <c r="D2122">
        <v>175000</v>
      </c>
      <c r="E2122">
        <v>68</v>
      </c>
      <c r="F2122" s="12">
        <v>69.92944037480423</v>
      </c>
    </row>
    <row r="2123" spans="1:10">
      <c r="A2123">
        <v>5</v>
      </c>
      <c r="B2123">
        <v>-91.5</v>
      </c>
      <c r="C2123">
        <v>809</v>
      </c>
      <c r="D2123">
        <v>175000</v>
      </c>
      <c r="E2123">
        <v>83</v>
      </c>
      <c r="F2123" s="12">
        <v>71.143212465936415</v>
      </c>
    </row>
    <row r="2124" spans="1:10">
      <c r="A2124">
        <v>6</v>
      </c>
      <c r="B2124">
        <v>-91.394000000000005</v>
      </c>
      <c r="C2124">
        <v>809</v>
      </c>
      <c r="D2124">
        <v>175000</v>
      </c>
      <c r="E2124">
        <v>88</v>
      </c>
      <c r="F2124" s="12">
        <v>73.138206519965664</v>
      </c>
    </row>
    <row r="2125" spans="1:10">
      <c r="A2125">
        <v>7</v>
      </c>
      <c r="B2125">
        <v>-91.281000000000006</v>
      </c>
      <c r="C2125">
        <v>809</v>
      </c>
      <c r="D2125">
        <v>175000</v>
      </c>
      <c r="E2125">
        <v>97</v>
      </c>
      <c r="F2125" s="12">
        <v>77.318401692234261</v>
      </c>
    </row>
    <row r="2126" spans="1:10">
      <c r="A2126">
        <v>8</v>
      </c>
      <c r="B2126">
        <v>-91.165000000000006</v>
      </c>
      <c r="C2126">
        <v>809</v>
      </c>
      <c r="D2126">
        <v>175000</v>
      </c>
      <c r="E2126">
        <v>101</v>
      </c>
      <c r="F2126" s="12">
        <v>86.058279994829476</v>
      </c>
    </row>
    <row r="2127" spans="1:10">
      <c r="A2127">
        <v>9</v>
      </c>
      <c r="B2127">
        <v>-91.049000000000007</v>
      </c>
      <c r="C2127">
        <v>809</v>
      </c>
      <c r="D2127">
        <v>175000</v>
      </c>
      <c r="E2127">
        <v>121</v>
      </c>
      <c r="F2127" s="12">
        <v>102.8208620595713</v>
      </c>
    </row>
    <row r="2128" spans="1:10">
      <c r="A2128">
        <v>10</v>
      </c>
      <c r="B2128">
        <v>-90.933999999999997</v>
      </c>
      <c r="C2128">
        <v>809</v>
      </c>
      <c r="D2128">
        <v>175000</v>
      </c>
      <c r="E2128">
        <v>146</v>
      </c>
      <c r="F2128" s="12">
        <v>131.43492205610411</v>
      </c>
    </row>
    <row r="2129" spans="1:6">
      <c r="A2129">
        <v>11</v>
      </c>
      <c r="B2129">
        <v>-90.823999999999998</v>
      </c>
      <c r="C2129">
        <v>809</v>
      </c>
      <c r="D2129">
        <v>175000</v>
      </c>
      <c r="E2129">
        <v>162</v>
      </c>
      <c r="F2129" s="12">
        <v>172.66967633943344</v>
      </c>
    </row>
    <row r="2130" spans="1:6">
      <c r="A2130">
        <v>12</v>
      </c>
      <c r="B2130">
        <v>-90.709000000000003</v>
      </c>
      <c r="C2130">
        <v>809</v>
      </c>
      <c r="D2130">
        <v>175000</v>
      </c>
      <c r="E2130">
        <v>211</v>
      </c>
      <c r="F2130" s="12">
        <v>229.48400842437408</v>
      </c>
    </row>
    <row r="2131" spans="1:6">
      <c r="A2131">
        <v>13</v>
      </c>
      <c r="B2131">
        <v>-90.594999999999999</v>
      </c>
      <c r="C2131">
        <v>809</v>
      </c>
      <c r="D2131">
        <v>175000</v>
      </c>
      <c r="E2131">
        <v>274</v>
      </c>
      <c r="F2131" s="12">
        <v>293.10928669377182</v>
      </c>
    </row>
    <row r="2132" spans="1:6">
      <c r="A2132">
        <v>14</v>
      </c>
      <c r="B2132">
        <v>-90.486999999999995</v>
      </c>
      <c r="C2132">
        <v>809</v>
      </c>
      <c r="D2132">
        <v>175000</v>
      </c>
      <c r="E2132">
        <v>338</v>
      </c>
      <c r="F2132" s="12">
        <v>349.04155133554877</v>
      </c>
    </row>
    <row r="2133" spans="1:6">
      <c r="A2133">
        <v>15</v>
      </c>
      <c r="B2133">
        <v>-90.372</v>
      </c>
      <c r="C2133">
        <v>809</v>
      </c>
      <c r="D2133">
        <v>175000</v>
      </c>
      <c r="E2133">
        <v>404</v>
      </c>
      <c r="F2133" s="12">
        <v>389.83628314720568</v>
      </c>
    </row>
    <row r="2134" spans="1:6">
      <c r="A2134">
        <v>16</v>
      </c>
      <c r="B2134">
        <v>-90.256</v>
      </c>
      <c r="C2134">
        <v>809</v>
      </c>
      <c r="D2134">
        <v>175000</v>
      </c>
      <c r="E2134">
        <v>437</v>
      </c>
      <c r="F2134" s="12">
        <v>399.95427564465365</v>
      </c>
    </row>
    <row r="2135" spans="1:6">
      <c r="A2135">
        <v>17</v>
      </c>
      <c r="B2135">
        <v>-90.14</v>
      </c>
      <c r="C2135">
        <v>809</v>
      </c>
      <c r="D2135">
        <v>175000</v>
      </c>
      <c r="E2135">
        <v>368</v>
      </c>
      <c r="F2135" s="12">
        <v>376.01923277637752</v>
      </c>
    </row>
    <row r="2136" spans="1:6">
      <c r="A2136">
        <v>18</v>
      </c>
      <c r="B2136">
        <v>-90.025000000000006</v>
      </c>
      <c r="C2136">
        <v>809</v>
      </c>
      <c r="D2136">
        <v>175000</v>
      </c>
      <c r="E2136">
        <v>355</v>
      </c>
      <c r="F2136" s="12">
        <v>326.04874779885188</v>
      </c>
    </row>
    <row r="2137" spans="1:6">
      <c r="A2137">
        <v>19</v>
      </c>
      <c r="B2137">
        <v>-89.918999999999997</v>
      </c>
      <c r="C2137">
        <v>809</v>
      </c>
      <c r="D2137">
        <v>175000</v>
      </c>
      <c r="E2137">
        <v>266</v>
      </c>
      <c r="F2137" s="12">
        <v>268.8177237941818</v>
      </c>
    </row>
    <row r="2138" spans="1:6">
      <c r="A2138">
        <v>20</v>
      </c>
      <c r="B2138">
        <v>-89.805999999999997</v>
      </c>
      <c r="C2138">
        <v>809</v>
      </c>
      <c r="D2138">
        <v>175000</v>
      </c>
      <c r="E2138">
        <v>183</v>
      </c>
      <c r="F2138" s="12">
        <v>209.08474830148415</v>
      </c>
    </row>
    <row r="2139" spans="1:6">
      <c r="A2139">
        <v>21</v>
      </c>
      <c r="B2139">
        <v>-89.691000000000003</v>
      </c>
      <c r="C2139">
        <v>809</v>
      </c>
      <c r="D2139">
        <v>175000</v>
      </c>
      <c r="E2139">
        <v>147</v>
      </c>
      <c r="F2139" s="12">
        <v>159.31724589873639</v>
      </c>
    </row>
    <row r="2140" spans="1:6">
      <c r="A2140">
        <v>22</v>
      </c>
      <c r="B2140">
        <v>-89.576999999999998</v>
      </c>
      <c r="C2140">
        <v>809</v>
      </c>
      <c r="D2140">
        <v>175000</v>
      </c>
      <c r="E2140">
        <v>133</v>
      </c>
      <c r="F2140" s="12">
        <v>124.76897941496905</v>
      </c>
    </row>
    <row r="2141" spans="1:6">
      <c r="A2141">
        <v>23</v>
      </c>
      <c r="B2141">
        <v>-89.457999999999998</v>
      </c>
      <c r="C2141">
        <v>809</v>
      </c>
      <c r="D2141">
        <v>175000</v>
      </c>
      <c r="E2141">
        <v>112</v>
      </c>
      <c r="F2141" s="12">
        <v>103.10238087022913</v>
      </c>
    </row>
    <row r="2142" spans="1:6">
      <c r="A2142">
        <v>24</v>
      </c>
      <c r="B2142">
        <v>-89.341999999999999</v>
      </c>
      <c r="C2142">
        <v>809</v>
      </c>
      <c r="D2142">
        <v>175000</v>
      </c>
      <c r="E2142">
        <v>93</v>
      </c>
      <c r="F2142" s="12">
        <v>92.251436077260465</v>
      </c>
    </row>
    <row r="2143" spans="1:6">
      <c r="A2143">
        <v>25</v>
      </c>
      <c r="B2143">
        <v>-89.234999999999999</v>
      </c>
      <c r="C2143">
        <v>809</v>
      </c>
      <c r="D2143">
        <v>175000</v>
      </c>
      <c r="E2143">
        <v>113</v>
      </c>
      <c r="F2143" s="12">
        <v>87.740725874885456</v>
      </c>
    </row>
    <row r="2144" spans="1:6">
      <c r="A2144">
        <v>26</v>
      </c>
      <c r="B2144">
        <v>-89.13</v>
      </c>
      <c r="C2144">
        <v>809</v>
      </c>
      <c r="D2144">
        <v>175000</v>
      </c>
      <c r="E2144">
        <v>82</v>
      </c>
      <c r="F2144" s="12">
        <v>86.085237732469551</v>
      </c>
    </row>
    <row r="2145" spans="1:6">
      <c r="A2145">
        <v>27</v>
      </c>
      <c r="B2145">
        <v>-89.016000000000005</v>
      </c>
      <c r="C2145">
        <v>809</v>
      </c>
      <c r="D2145">
        <v>175000</v>
      </c>
      <c r="E2145">
        <v>83</v>
      </c>
      <c r="F2145" s="12">
        <v>85.779717927837382</v>
      </c>
    </row>
    <row r="2146" spans="1:6">
      <c r="A2146">
        <v>28</v>
      </c>
      <c r="B2146">
        <v>-88.896000000000001</v>
      </c>
      <c r="C2146">
        <v>809</v>
      </c>
      <c r="D2146">
        <v>175000</v>
      </c>
      <c r="E2146">
        <v>90</v>
      </c>
      <c r="F2146" s="12">
        <v>86.153031548749283</v>
      </c>
    </row>
    <row r="2147" spans="1:6">
      <c r="A2147">
        <v>29</v>
      </c>
      <c r="B2147">
        <v>-88.790999999999997</v>
      </c>
      <c r="C2147">
        <v>809</v>
      </c>
      <c r="D2147">
        <v>175000</v>
      </c>
      <c r="E2147">
        <v>81</v>
      </c>
      <c r="F2147" s="12">
        <v>86.691406743323228</v>
      </c>
    </row>
    <row r="2148" spans="1:6">
      <c r="A2148">
        <v>30</v>
      </c>
      <c r="B2148">
        <v>-88.671999999999997</v>
      </c>
      <c r="C2148">
        <v>809</v>
      </c>
      <c r="D2148">
        <v>175000</v>
      </c>
      <c r="E2148">
        <v>98</v>
      </c>
      <c r="F2148" s="12">
        <v>87.377225765920983</v>
      </c>
    </row>
    <row r="2149" spans="1:6">
      <c r="A2149">
        <v>31</v>
      </c>
      <c r="B2149">
        <v>-88.56</v>
      </c>
      <c r="C2149">
        <v>809</v>
      </c>
      <c r="D2149">
        <v>175000</v>
      </c>
      <c r="E2149">
        <v>76</v>
      </c>
      <c r="F2149" s="12">
        <v>88.044244654686665</v>
      </c>
    </row>
    <row r="2150" spans="1:6">
      <c r="A2150">
        <v>32</v>
      </c>
      <c r="B2150">
        <v>-88.451999999999998</v>
      </c>
      <c r="C2150">
        <v>809</v>
      </c>
      <c r="D2150">
        <v>175000</v>
      </c>
      <c r="E2150">
        <v>77</v>
      </c>
      <c r="F2150" s="12">
        <v>88.692450708723939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13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233</v>
      </c>
      <c r="B2168" t="s">
        <v>212</v>
      </c>
      <c r="C2168" t="s">
        <v>215</v>
      </c>
      <c r="D2168" t="s">
        <v>232</v>
      </c>
      <c r="E2168" t="s">
        <v>231</v>
      </c>
      <c r="F2168" t="s">
        <v>266</v>
      </c>
    </row>
    <row r="2169" spans="1:10">
      <c r="A2169">
        <v>1</v>
      </c>
      <c r="B2169">
        <v>-91.947999999999993</v>
      </c>
      <c r="C2169">
        <v>806</v>
      </c>
      <c r="D2169">
        <v>175000</v>
      </c>
      <c r="E2169">
        <v>63</v>
      </c>
      <c r="F2169" s="12">
        <v>73.298184415154367</v>
      </c>
      <c r="J2169" t="s">
        <v>320</v>
      </c>
    </row>
    <row r="2170" spans="1:10">
      <c r="A2170">
        <v>2</v>
      </c>
      <c r="B2170">
        <v>-91.838999999999999</v>
      </c>
      <c r="C2170">
        <v>806</v>
      </c>
      <c r="D2170">
        <v>175000</v>
      </c>
      <c r="E2170">
        <v>61</v>
      </c>
      <c r="F2170" s="12">
        <v>74.130546717298472</v>
      </c>
    </row>
    <row r="2171" spans="1:10">
      <c r="A2171">
        <v>3</v>
      </c>
      <c r="B2171">
        <v>-91.724000000000004</v>
      </c>
      <c r="C2171">
        <v>806</v>
      </c>
      <c r="D2171">
        <v>175000</v>
      </c>
      <c r="E2171">
        <v>69</v>
      </c>
      <c r="F2171" s="12">
        <v>75.024846153910687</v>
      </c>
    </row>
    <row r="2172" spans="1:10">
      <c r="A2172">
        <v>4</v>
      </c>
      <c r="B2172">
        <v>-91.611999999999995</v>
      </c>
      <c r="C2172">
        <v>806</v>
      </c>
      <c r="D2172">
        <v>175000</v>
      </c>
      <c r="E2172">
        <v>59</v>
      </c>
      <c r="F2172" s="12">
        <v>75.957909601815217</v>
      </c>
    </row>
    <row r="2173" spans="1:10">
      <c r="A2173">
        <v>5</v>
      </c>
      <c r="B2173">
        <v>-91.5</v>
      </c>
      <c r="C2173">
        <v>806</v>
      </c>
      <c r="D2173">
        <v>175000</v>
      </c>
      <c r="E2173">
        <v>87</v>
      </c>
      <c r="F2173" s="12">
        <v>77.102296926308469</v>
      </c>
    </row>
    <row r="2174" spans="1:10">
      <c r="A2174">
        <v>6</v>
      </c>
      <c r="B2174">
        <v>-91.394000000000005</v>
      </c>
      <c r="C2174">
        <v>806</v>
      </c>
      <c r="D2174">
        <v>175000</v>
      </c>
      <c r="E2174">
        <v>97</v>
      </c>
      <c r="F2174" s="12">
        <v>78.755948383907494</v>
      </c>
    </row>
    <row r="2175" spans="1:10">
      <c r="A2175">
        <v>7</v>
      </c>
      <c r="B2175">
        <v>-91.281000000000006</v>
      </c>
      <c r="C2175">
        <v>806</v>
      </c>
      <c r="D2175">
        <v>175000</v>
      </c>
      <c r="E2175">
        <v>101</v>
      </c>
      <c r="F2175" s="12">
        <v>82.104377441371241</v>
      </c>
    </row>
    <row r="2176" spans="1:10">
      <c r="A2176">
        <v>8</v>
      </c>
      <c r="B2176">
        <v>-91.165000000000006</v>
      </c>
      <c r="C2176">
        <v>806</v>
      </c>
      <c r="D2176">
        <v>175000</v>
      </c>
      <c r="E2176">
        <v>118</v>
      </c>
      <c r="F2176" s="12">
        <v>89.433825467592939</v>
      </c>
    </row>
    <row r="2177" spans="1:6">
      <c r="A2177">
        <v>9</v>
      </c>
      <c r="B2177">
        <v>-91.049000000000007</v>
      </c>
      <c r="C2177">
        <v>806</v>
      </c>
      <c r="D2177">
        <v>175000</v>
      </c>
      <c r="E2177">
        <v>132</v>
      </c>
      <c r="F2177" s="12">
        <v>104.63140902737274</v>
      </c>
    </row>
    <row r="2178" spans="1:6">
      <c r="A2178">
        <v>10</v>
      </c>
      <c r="B2178">
        <v>-90.933999999999997</v>
      </c>
      <c r="C2178">
        <v>806</v>
      </c>
      <c r="D2178">
        <v>175000</v>
      </c>
      <c r="E2178">
        <v>150</v>
      </c>
      <c r="F2178" s="12">
        <v>132.72835374587939</v>
      </c>
    </row>
    <row r="2179" spans="1:6">
      <c r="A2179">
        <v>11</v>
      </c>
      <c r="B2179">
        <v>-90.823999999999998</v>
      </c>
      <c r="C2179">
        <v>806</v>
      </c>
      <c r="D2179">
        <v>175000</v>
      </c>
      <c r="E2179">
        <v>176</v>
      </c>
      <c r="F2179" s="12">
        <v>176.10200736178109</v>
      </c>
    </row>
    <row r="2180" spans="1:6">
      <c r="A2180">
        <v>12</v>
      </c>
      <c r="B2180">
        <v>-90.709000000000003</v>
      </c>
      <c r="C2180">
        <v>806</v>
      </c>
      <c r="D2180">
        <v>175000</v>
      </c>
      <c r="E2180">
        <v>208</v>
      </c>
      <c r="F2180" s="12">
        <v>239.32334175727976</v>
      </c>
    </row>
    <row r="2181" spans="1:6">
      <c r="A2181">
        <v>13</v>
      </c>
      <c r="B2181">
        <v>-90.594999999999999</v>
      </c>
      <c r="C2181">
        <v>806</v>
      </c>
      <c r="D2181">
        <v>175000</v>
      </c>
      <c r="E2181">
        <v>297</v>
      </c>
      <c r="F2181" s="12">
        <v>313.148749772337</v>
      </c>
    </row>
    <row r="2182" spans="1:6">
      <c r="A2182">
        <v>14</v>
      </c>
      <c r="B2182">
        <v>-90.486999999999995</v>
      </c>
      <c r="C2182">
        <v>806</v>
      </c>
      <c r="D2182">
        <v>175000</v>
      </c>
      <c r="E2182">
        <v>357</v>
      </c>
      <c r="F2182" s="12">
        <v>379.5746397504214</v>
      </c>
    </row>
    <row r="2183" spans="1:6">
      <c r="A2183">
        <v>15</v>
      </c>
      <c r="B2183">
        <v>-90.372</v>
      </c>
      <c r="C2183">
        <v>806</v>
      </c>
      <c r="D2183">
        <v>175000</v>
      </c>
      <c r="E2183">
        <v>481</v>
      </c>
      <c r="F2183" s="12">
        <v>427.86696844616176</v>
      </c>
    </row>
    <row r="2184" spans="1:6">
      <c r="A2184">
        <v>16</v>
      </c>
      <c r="B2184">
        <v>-90.256</v>
      </c>
      <c r="C2184">
        <v>806</v>
      </c>
      <c r="D2184">
        <v>175000</v>
      </c>
      <c r="E2184">
        <v>424</v>
      </c>
      <c r="F2184" s="12">
        <v>437.8669776184978</v>
      </c>
    </row>
    <row r="2185" spans="1:6">
      <c r="A2185">
        <v>17</v>
      </c>
      <c r="B2185">
        <v>-90.14</v>
      </c>
      <c r="C2185">
        <v>806</v>
      </c>
      <c r="D2185">
        <v>175000</v>
      </c>
      <c r="E2185">
        <v>447</v>
      </c>
      <c r="F2185" s="12">
        <v>405.82898303313743</v>
      </c>
    </row>
    <row r="2186" spans="1:6">
      <c r="A2186">
        <v>18</v>
      </c>
      <c r="B2186">
        <v>-90.025000000000006</v>
      </c>
      <c r="C2186">
        <v>806</v>
      </c>
      <c r="D2186">
        <v>175000</v>
      </c>
      <c r="E2186">
        <v>355</v>
      </c>
      <c r="F2186" s="12">
        <v>343.6552364274196</v>
      </c>
    </row>
    <row r="2187" spans="1:6">
      <c r="A2187">
        <v>19</v>
      </c>
      <c r="B2187">
        <v>-89.918999999999997</v>
      </c>
      <c r="C2187">
        <v>806</v>
      </c>
      <c r="D2187">
        <v>175000</v>
      </c>
      <c r="E2187">
        <v>272</v>
      </c>
      <c r="F2187" s="12">
        <v>276.00542625382667</v>
      </c>
    </row>
    <row r="2188" spans="1:6">
      <c r="A2188">
        <v>20</v>
      </c>
      <c r="B2188">
        <v>-89.805999999999997</v>
      </c>
      <c r="C2188">
        <v>806</v>
      </c>
      <c r="D2188">
        <v>175000</v>
      </c>
      <c r="E2188">
        <v>168</v>
      </c>
      <c r="F2188" s="12">
        <v>209.39960461939461</v>
      </c>
    </row>
    <row r="2189" spans="1:6">
      <c r="A2189">
        <v>21</v>
      </c>
      <c r="B2189">
        <v>-89.691000000000003</v>
      </c>
      <c r="C2189">
        <v>806</v>
      </c>
      <c r="D2189">
        <v>175000</v>
      </c>
      <c r="E2189">
        <v>172</v>
      </c>
      <c r="F2189" s="12">
        <v>157.81533149717515</v>
      </c>
    </row>
    <row r="2190" spans="1:6">
      <c r="A2190">
        <v>22</v>
      </c>
      <c r="B2190">
        <v>-89.576999999999998</v>
      </c>
      <c r="C2190">
        <v>806</v>
      </c>
      <c r="D2190">
        <v>175000</v>
      </c>
      <c r="E2190">
        <v>134</v>
      </c>
      <c r="F2190" s="12">
        <v>125.04639104890998</v>
      </c>
    </row>
    <row r="2191" spans="1:6">
      <c r="A2191">
        <v>23</v>
      </c>
      <c r="B2191">
        <v>-89.457999999999998</v>
      </c>
      <c r="C2191">
        <v>806</v>
      </c>
      <c r="D2191">
        <v>175000</v>
      </c>
      <c r="E2191">
        <v>116</v>
      </c>
      <c r="F2191" s="12">
        <v>106.62959714923002</v>
      </c>
    </row>
    <row r="2192" spans="1:6">
      <c r="A2192">
        <v>24</v>
      </c>
      <c r="B2192">
        <v>-89.341999999999999</v>
      </c>
      <c r="C2192">
        <v>806</v>
      </c>
      <c r="D2192">
        <v>175000</v>
      </c>
      <c r="E2192">
        <v>96</v>
      </c>
      <c r="F2192" s="12">
        <v>98.643012073304902</v>
      </c>
    </row>
    <row r="2193" spans="1:6">
      <c r="A2193">
        <v>25</v>
      </c>
      <c r="B2193">
        <v>-89.234999999999999</v>
      </c>
      <c r="C2193">
        <v>806</v>
      </c>
      <c r="D2193">
        <v>175000</v>
      </c>
      <c r="E2193">
        <v>89</v>
      </c>
      <c r="F2193" s="12">
        <v>95.967374251871135</v>
      </c>
    </row>
    <row r="2194" spans="1:6">
      <c r="A2194">
        <v>26</v>
      </c>
      <c r="B2194">
        <v>-89.13</v>
      </c>
      <c r="C2194">
        <v>806</v>
      </c>
      <c r="D2194">
        <v>175000</v>
      </c>
      <c r="E2194">
        <v>95</v>
      </c>
      <c r="F2194" s="12">
        <v>95.408693903718856</v>
      </c>
    </row>
    <row r="2195" spans="1:6">
      <c r="A2195">
        <v>27</v>
      </c>
      <c r="B2195">
        <v>-89.016000000000005</v>
      </c>
      <c r="C2195">
        <v>806</v>
      </c>
      <c r="D2195">
        <v>175000</v>
      </c>
      <c r="E2195">
        <v>98</v>
      </c>
      <c r="F2195" s="12">
        <v>95.767339393009593</v>
      </c>
    </row>
    <row r="2196" spans="1:6">
      <c r="A2196">
        <v>28</v>
      </c>
      <c r="B2196">
        <v>-88.896000000000001</v>
      </c>
      <c r="C2196">
        <v>806</v>
      </c>
      <c r="D2196">
        <v>175000</v>
      </c>
      <c r="E2196">
        <v>100</v>
      </c>
      <c r="F2196" s="12">
        <v>96.528786437326673</v>
      </c>
    </row>
    <row r="2197" spans="1:6">
      <c r="A2197">
        <v>29</v>
      </c>
      <c r="B2197">
        <v>-88.790999999999997</v>
      </c>
      <c r="C2197">
        <v>806</v>
      </c>
      <c r="D2197">
        <v>175000</v>
      </c>
      <c r="E2197">
        <v>84</v>
      </c>
      <c r="F2197" s="12">
        <v>97.293145526030543</v>
      </c>
    </row>
    <row r="2198" spans="1:6">
      <c r="A2198">
        <v>30</v>
      </c>
      <c r="B2198">
        <v>-88.671999999999997</v>
      </c>
      <c r="C2198">
        <v>806</v>
      </c>
      <c r="D2198">
        <v>175000</v>
      </c>
      <c r="E2198">
        <v>96</v>
      </c>
      <c r="F2198" s="12">
        <v>98.18834522431429</v>
      </c>
    </row>
    <row r="2199" spans="1:6">
      <c r="A2199">
        <v>31</v>
      </c>
      <c r="B2199">
        <v>-88.56</v>
      </c>
      <c r="C2199">
        <v>806</v>
      </c>
      <c r="D2199">
        <v>175000</v>
      </c>
      <c r="E2199">
        <v>110</v>
      </c>
      <c r="F2199" s="12">
        <v>99.037653920990508</v>
      </c>
    </row>
    <row r="2200" spans="1:6">
      <c r="A2200">
        <v>32</v>
      </c>
      <c r="B2200">
        <v>-88.451999999999998</v>
      </c>
      <c r="C2200">
        <v>806</v>
      </c>
      <c r="D2200">
        <v>175000</v>
      </c>
      <c r="E2200">
        <v>93</v>
      </c>
      <c r="F2200" s="12">
        <v>99.857892711562172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97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15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233</v>
      </c>
      <c r="B2218" t="s">
        <v>212</v>
      </c>
      <c r="C2218" t="s">
        <v>215</v>
      </c>
      <c r="D2218" t="s">
        <v>232</v>
      </c>
      <c r="E2218" t="s">
        <v>231</v>
      </c>
      <c r="F2218" t="s">
        <v>266</v>
      </c>
    </row>
    <row r="2219" spans="1:10">
      <c r="A2219">
        <v>1</v>
      </c>
      <c r="B2219">
        <v>-91.947999999999993</v>
      </c>
      <c r="C2219">
        <v>811</v>
      </c>
      <c r="D2219">
        <v>175000</v>
      </c>
      <c r="E2219">
        <v>68</v>
      </c>
      <c r="F2219" s="12">
        <v>79.453067320399697</v>
      </c>
      <c r="J2219" t="s">
        <v>321</v>
      </c>
    </row>
    <row r="2220" spans="1:10">
      <c r="A2220">
        <v>2</v>
      </c>
      <c r="B2220">
        <v>-91.838999999999999</v>
      </c>
      <c r="C2220">
        <v>811</v>
      </c>
      <c r="D2220">
        <v>175000</v>
      </c>
      <c r="E2220">
        <v>72</v>
      </c>
      <c r="F2220" s="12">
        <v>79.970425501583151</v>
      </c>
    </row>
    <row r="2221" spans="1:10">
      <c r="A2221">
        <v>3</v>
      </c>
      <c r="B2221">
        <v>-91.724000000000004</v>
      </c>
      <c r="C2221">
        <v>811</v>
      </c>
      <c r="D2221">
        <v>175000</v>
      </c>
      <c r="E2221">
        <v>85</v>
      </c>
      <c r="F2221" s="12">
        <v>80.523085063547157</v>
      </c>
    </row>
    <row r="2222" spans="1:10">
      <c r="A2222">
        <v>4</v>
      </c>
      <c r="B2222">
        <v>-91.611999999999995</v>
      </c>
      <c r="C2222">
        <v>811</v>
      </c>
      <c r="D2222">
        <v>175000</v>
      </c>
      <c r="E2222">
        <v>75</v>
      </c>
      <c r="F2222" s="12">
        <v>81.091619514240193</v>
      </c>
    </row>
    <row r="2223" spans="1:10">
      <c r="A2223">
        <v>5</v>
      </c>
      <c r="B2223">
        <v>-91.5</v>
      </c>
      <c r="C2223">
        <v>811</v>
      </c>
      <c r="D2223">
        <v>175000</v>
      </c>
      <c r="E2223">
        <v>70</v>
      </c>
      <c r="F2223" s="12">
        <v>81.777893651084028</v>
      </c>
    </row>
    <row r="2224" spans="1:10">
      <c r="A2224">
        <v>6</v>
      </c>
      <c r="B2224">
        <v>-91.394000000000005</v>
      </c>
      <c r="C2224">
        <v>811</v>
      </c>
      <c r="D2224">
        <v>175000</v>
      </c>
      <c r="E2224">
        <v>93</v>
      </c>
      <c r="F2224" s="12">
        <v>82.785847922405026</v>
      </c>
    </row>
    <row r="2225" spans="1:6">
      <c r="A2225">
        <v>7</v>
      </c>
      <c r="B2225">
        <v>-91.281000000000006</v>
      </c>
      <c r="C2225">
        <v>811</v>
      </c>
      <c r="D2225">
        <v>175000</v>
      </c>
      <c r="E2225">
        <v>87</v>
      </c>
      <c r="F2225" s="12">
        <v>84.976415447226628</v>
      </c>
    </row>
    <row r="2226" spans="1:6">
      <c r="A2226">
        <v>8</v>
      </c>
      <c r="B2226">
        <v>-91.165000000000006</v>
      </c>
      <c r="C2226">
        <v>811</v>
      </c>
      <c r="D2226">
        <v>175000</v>
      </c>
      <c r="E2226">
        <v>99</v>
      </c>
      <c r="F2226" s="12">
        <v>90.27620959701683</v>
      </c>
    </row>
    <row r="2227" spans="1:6">
      <c r="A2227">
        <v>9</v>
      </c>
      <c r="B2227">
        <v>-91.049000000000007</v>
      </c>
      <c r="C2227">
        <v>811</v>
      </c>
      <c r="D2227">
        <v>175000</v>
      </c>
      <c r="E2227">
        <v>135</v>
      </c>
      <c r="F2227" s="12">
        <v>102.40606981168803</v>
      </c>
    </row>
    <row r="2228" spans="1:6">
      <c r="A2228">
        <v>10</v>
      </c>
      <c r="B2228">
        <v>-90.933999999999997</v>
      </c>
      <c r="C2228">
        <v>811</v>
      </c>
      <c r="D2228">
        <v>175000</v>
      </c>
      <c r="E2228">
        <v>156</v>
      </c>
      <c r="F2228" s="12">
        <v>126.88294062682704</v>
      </c>
    </row>
    <row r="2229" spans="1:6">
      <c r="A2229">
        <v>11</v>
      </c>
      <c r="B2229">
        <v>-90.823999999999998</v>
      </c>
      <c r="C2229">
        <v>811</v>
      </c>
      <c r="D2229">
        <v>175000</v>
      </c>
      <c r="E2229">
        <v>164</v>
      </c>
      <c r="F2229" s="12">
        <v>167.58744970848281</v>
      </c>
    </row>
    <row r="2230" spans="1:6">
      <c r="A2230">
        <v>12</v>
      </c>
      <c r="B2230">
        <v>-90.709000000000003</v>
      </c>
      <c r="C2230">
        <v>811</v>
      </c>
      <c r="D2230">
        <v>175000</v>
      </c>
      <c r="E2230">
        <v>214</v>
      </c>
      <c r="F2230" s="12">
        <v>230.91997118461299</v>
      </c>
    </row>
    <row r="2231" spans="1:6">
      <c r="A2231">
        <v>13</v>
      </c>
      <c r="B2231">
        <v>-90.594999999999999</v>
      </c>
      <c r="C2231">
        <v>811</v>
      </c>
      <c r="D2231">
        <v>175000</v>
      </c>
      <c r="E2231">
        <v>286</v>
      </c>
      <c r="F2231" s="12">
        <v>309.30081502018049</v>
      </c>
    </row>
    <row r="2232" spans="1:6">
      <c r="A2232">
        <v>14</v>
      </c>
      <c r="B2232">
        <v>-90.486999999999995</v>
      </c>
      <c r="C2232">
        <v>811</v>
      </c>
      <c r="D2232">
        <v>175000</v>
      </c>
      <c r="E2232">
        <v>369</v>
      </c>
      <c r="F2232" s="12">
        <v>383.59687587619038</v>
      </c>
    </row>
    <row r="2233" spans="1:6">
      <c r="A2233">
        <v>15</v>
      </c>
      <c r="B2233">
        <v>-90.372</v>
      </c>
      <c r="C2233">
        <v>811</v>
      </c>
      <c r="D2233">
        <v>175000</v>
      </c>
      <c r="E2233">
        <v>460</v>
      </c>
      <c r="F2233" s="12">
        <v>441.00601741104549</v>
      </c>
    </row>
    <row r="2234" spans="1:6">
      <c r="A2234">
        <v>16</v>
      </c>
      <c r="B2234">
        <v>-90.256</v>
      </c>
      <c r="C2234">
        <v>811</v>
      </c>
      <c r="D2234">
        <v>175000</v>
      </c>
      <c r="E2234">
        <v>467</v>
      </c>
      <c r="F2234" s="12">
        <v>456.75287706362002</v>
      </c>
    </row>
    <row r="2235" spans="1:6">
      <c r="A2235">
        <v>17</v>
      </c>
      <c r="B2235">
        <v>-90.14</v>
      </c>
      <c r="C2235">
        <v>811</v>
      </c>
      <c r="D2235">
        <v>175000</v>
      </c>
      <c r="E2235">
        <v>479</v>
      </c>
      <c r="F2235" s="12">
        <v>424.4679658759465</v>
      </c>
    </row>
    <row r="2236" spans="1:6">
      <c r="A2236">
        <v>18</v>
      </c>
      <c r="B2236">
        <v>-90.025000000000006</v>
      </c>
      <c r="C2236">
        <v>811</v>
      </c>
      <c r="D2236">
        <v>175000</v>
      </c>
      <c r="E2236">
        <v>324</v>
      </c>
      <c r="F2236" s="12">
        <v>357.03127698320122</v>
      </c>
    </row>
    <row r="2237" spans="1:6">
      <c r="A2237">
        <v>19</v>
      </c>
      <c r="B2237">
        <v>-89.918999999999997</v>
      </c>
      <c r="C2237">
        <v>811</v>
      </c>
      <c r="D2237">
        <v>175000</v>
      </c>
      <c r="E2237">
        <v>292</v>
      </c>
      <c r="F2237" s="12">
        <v>282.90645098804697</v>
      </c>
    </row>
    <row r="2238" spans="1:6">
      <c r="A2238">
        <v>20</v>
      </c>
      <c r="B2238">
        <v>-89.805999999999997</v>
      </c>
      <c r="C2238">
        <v>811</v>
      </c>
      <c r="D2238">
        <v>175000</v>
      </c>
      <c r="E2238">
        <v>198</v>
      </c>
      <c r="F2238" s="12">
        <v>210.57184552393457</v>
      </c>
    </row>
    <row r="2239" spans="1:6">
      <c r="A2239">
        <v>21</v>
      </c>
      <c r="B2239">
        <v>-89.691000000000003</v>
      </c>
      <c r="C2239">
        <v>811</v>
      </c>
      <c r="D2239">
        <v>175000</v>
      </c>
      <c r="E2239">
        <v>147</v>
      </c>
      <c r="F2239" s="12">
        <v>155.77411103296353</v>
      </c>
    </row>
    <row r="2240" spans="1:6">
      <c r="A2240">
        <v>22</v>
      </c>
      <c r="B2240">
        <v>-89.576999999999998</v>
      </c>
      <c r="C2240">
        <v>811</v>
      </c>
      <c r="D2240">
        <v>175000</v>
      </c>
      <c r="E2240">
        <v>120</v>
      </c>
      <c r="F2240" s="12">
        <v>122.07838583568984</v>
      </c>
    </row>
    <row r="2241" spans="1:6">
      <c r="A2241">
        <v>23</v>
      </c>
      <c r="B2241">
        <v>-89.457999999999998</v>
      </c>
      <c r="C2241">
        <v>811</v>
      </c>
      <c r="D2241">
        <v>175000</v>
      </c>
      <c r="E2241">
        <v>124</v>
      </c>
      <c r="F2241" s="12">
        <v>103.8934663963242</v>
      </c>
    </row>
    <row r="2242" spans="1:6">
      <c r="A2242">
        <v>24</v>
      </c>
      <c r="B2242">
        <v>-89.341999999999999</v>
      </c>
      <c r="C2242">
        <v>811</v>
      </c>
      <c r="D2242">
        <v>175000</v>
      </c>
      <c r="E2242">
        <v>106</v>
      </c>
      <c r="F2242" s="12">
        <v>96.337407476460029</v>
      </c>
    </row>
    <row r="2243" spans="1:6">
      <c r="A2243">
        <v>25</v>
      </c>
      <c r="B2243">
        <v>-89.234999999999999</v>
      </c>
      <c r="C2243">
        <v>811</v>
      </c>
      <c r="D2243">
        <v>175000</v>
      </c>
      <c r="E2243">
        <v>91</v>
      </c>
      <c r="F2243" s="12">
        <v>93.864369285864385</v>
      </c>
    </row>
    <row r="2244" spans="1:6">
      <c r="A2244">
        <v>26</v>
      </c>
      <c r="B2244">
        <v>-89.13</v>
      </c>
      <c r="C2244">
        <v>811</v>
      </c>
      <c r="D2244">
        <v>175000</v>
      </c>
      <c r="E2244">
        <v>106</v>
      </c>
      <c r="F2244" s="12">
        <v>93.284745144551138</v>
      </c>
    </row>
    <row r="2245" spans="1:6">
      <c r="A2245">
        <v>27</v>
      </c>
      <c r="B2245">
        <v>-89.016000000000005</v>
      </c>
      <c r="C2245">
        <v>811</v>
      </c>
      <c r="D2245">
        <v>175000</v>
      </c>
      <c r="E2245">
        <v>110</v>
      </c>
      <c r="F2245" s="12">
        <v>93.453803153337617</v>
      </c>
    </row>
    <row r="2246" spans="1:6">
      <c r="A2246">
        <v>28</v>
      </c>
      <c r="B2246">
        <v>-88.896000000000001</v>
      </c>
      <c r="C2246">
        <v>811</v>
      </c>
      <c r="D2246">
        <v>175000</v>
      </c>
      <c r="E2246">
        <v>84</v>
      </c>
      <c r="F2246" s="12">
        <v>93.92245277384464</v>
      </c>
    </row>
    <row r="2247" spans="1:6">
      <c r="A2247">
        <v>29</v>
      </c>
      <c r="B2247">
        <v>-88.790999999999997</v>
      </c>
      <c r="C2247">
        <v>811</v>
      </c>
      <c r="D2247">
        <v>175000</v>
      </c>
      <c r="E2247">
        <v>97</v>
      </c>
      <c r="F2247" s="12">
        <v>94.399641007581835</v>
      </c>
    </row>
    <row r="2248" spans="1:6">
      <c r="A2248">
        <v>30</v>
      </c>
      <c r="B2248">
        <v>-88.671999999999997</v>
      </c>
      <c r="C2248">
        <v>811</v>
      </c>
      <c r="D2248">
        <v>175000</v>
      </c>
      <c r="E2248">
        <v>90</v>
      </c>
      <c r="F2248" s="12">
        <v>94.958136277429674</v>
      </c>
    </row>
    <row r="2249" spans="1:6">
      <c r="A2249">
        <v>31</v>
      </c>
      <c r="B2249">
        <v>-88.56</v>
      </c>
      <c r="C2249">
        <v>811</v>
      </c>
      <c r="D2249">
        <v>175000</v>
      </c>
      <c r="E2249">
        <v>76</v>
      </c>
      <c r="F2249" s="12">
        <v>95.487460880648371</v>
      </c>
    </row>
    <row r="2250" spans="1:6">
      <c r="A2250">
        <v>32</v>
      </c>
      <c r="B2250">
        <v>-88.451999999999998</v>
      </c>
      <c r="C2250">
        <v>811</v>
      </c>
      <c r="D2250">
        <v>175000</v>
      </c>
      <c r="E2250">
        <v>95</v>
      </c>
      <c r="F2250" s="12">
        <v>95.998482350610914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98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17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233</v>
      </c>
      <c r="B2268" t="s">
        <v>212</v>
      </c>
      <c r="C2268" t="s">
        <v>215</v>
      </c>
      <c r="D2268" t="s">
        <v>232</v>
      </c>
      <c r="E2268" t="s">
        <v>231</v>
      </c>
      <c r="F2268" t="s">
        <v>266</v>
      </c>
    </row>
    <row r="2269" spans="1:10">
      <c r="A2269">
        <v>1</v>
      </c>
      <c r="B2269">
        <v>-91.947999999999993</v>
      </c>
      <c r="C2269">
        <v>813</v>
      </c>
      <c r="D2269">
        <v>175000</v>
      </c>
      <c r="E2269">
        <v>65</v>
      </c>
      <c r="F2269" s="12">
        <v>75.02942666767764</v>
      </c>
      <c r="J2269" t="s">
        <v>322</v>
      </c>
    </row>
    <row r="2270" spans="1:10">
      <c r="A2270">
        <v>2</v>
      </c>
      <c r="B2270">
        <v>-91.838999999999999</v>
      </c>
      <c r="C2270">
        <v>813</v>
      </c>
      <c r="D2270">
        <v>175000</v>
      </c>
      <c r="E2270">
        <v>73</v>
      </c>
      <c r="F2270" s="12">
        <v>75.657174686609082</v>
      </c>
    </row>
    <row r="2271" spans="1:10">
      <c r="A2271">
        <v>3</v>
      </c>
      <c r="B2271">
        <v>-91.724000000000004</v>
      </c>
      <c r="C2271">
        <v>813</v>
      </c>
      <c r="D2271">
        <v>175000</v>
      </c>
      <c r="E2271">
        <v>63</v>
      </c>
      <c r="F2271" s="12">
        <v>76.352128116652764</v>
      </c>
    </row>
    <row r="2272" spans="1:10">
      <c r="A2272">
        <v>4</v>
      </c>
      <c r="B2272">
        <v>-91.611999999999995</v>
      </c>
      <c r="C2272">
        <v>813</v>
      </c>
      <c r="D2272">
        <v>175000</v>
      </c>
      <c r="E2272">
        <v>84</v>
      </c>
      <c r="F2272" s="12">
        <v>77.138960514381324</v>
      </c>
    </row>
    <row r="2273" spans="1:6">
      <c r="A2273">
        <v>5</v>
      </c>
      <c r="B2273">
        <v>-91.5</v>
      </c>
      <c r="C2273">
        <v>813</v>
      </c>
      <c r="D2273">
        <v>175000</v>
      </c>
      <c r="E2273">
        <v>82</v>
      </c>
      <c r="F2273" s="12">
        <v>78.256482297761366</v>
      </c>
    </row>
    <row r="2274" spans="1:6">
      <c r="A2274">
        <v>6</v>
      </c>
      <c r="B2274">
        <v>-91.394000000000005</v>
      </c>
      <c r="C2274">
        <v>813</v>
      </c>
      <c r="D2274">
        <v>175000</v>
      </c>
      <c r="E2274">
        <v>83</v>
      </c>
      <c r="F2274" s="12">
        <v>80.113277660097424</v>
      </c>
    </row>
    <row r="2275" spans="1:6">
      <c r="A2275">
        <v>7</v>
      </c>
      <c r="B2275">
        <v>-91.281000000000006</v>
      </c>
      <c r="C2275">
        <v>813</v>
      </c>
      <c r="D2275">
        <v>175000</v>
      </c>
      <c r="E2275">
        <v>93</v>
      </c>
      <c r="F2275" s="12">
        <v>84.095561094890485</v>
      </c>
    </row>
    <row r="2276" spans="1:6">
      <c r="A2276">
        <v>8</v>
      </c>
      <c r="B2276">
        <v>-91.165000000000006</v>
      </c>
      <c r="C2276">
        <v>813</v>
      </c>
      <c r="D2276">
        <v>175000</v>
      </c>
      <c r="E2276">
        <v>99</v>
      </c>
      <c r="F2276" s="12">
        <v>92.650785819418601</v>
      </c>
    </row>
    <row r="2277" spans="1:6">
      <c r="A2277">
        <v>9</v>
      </c>
      <c r="B2277">
        <v>-91.049000000000007</v>
      </c>
      <c r="C2277">
        <v>813</v>
      </c>
      <c r="D2277">
        <v>175000</v>
      </c>
      <c r="E2277">
        <v>121</v>
      </c>
      <c r="F2277" s="12">
        <v>109.47191927628036</v>
      </c>
    </row>
    <row r="2278" spans="1:6">
      <c r="A2278">
        <v>10</v>
      </c>
      <c r="B2278">
        <v>-90.933999999999997</v>
      </c>
      <c r="C2278">
        <v>813</v>
      </c>
      <c r="D2278">
        <v>175000</v>
      </c>
      <c r="E2278">
        <v>158</v>
      </c>
      <c r="F2278" s="12">
        <v>138.77912069133532</v>
      </c>
    </row>
    <row r="2279" spans="1:6">
      <c r="A2279">
        <v>11</v>
      </c>
      <c r="B2279">
        <v>-90.823999999999998</v>
      </c>
      <c r="C2279">
        <v>813</v>
      </c>
      <c r="D2279">
        <v>175000</v>
      </c>
      <c r="E2279">
        <v>174</v>
      </c>
      <c r="F2279" s="12">
        <v>181.66760297168503</v>
      </c>
    </row>
    <row r="2280" spans="1:6">
      <c r="A2280">
        <v>12</v>
      </c>
      <c r="B2280">
        <v>-90.709000000000003</v>
      </c>
      <c r="C2280">
        <v>813</v>
      </c>
      <c r="D2280">
        <v>175000</v>
      </c>
      <c r="E2280">
        <v>233</v>
      </c>
      <c r="F2280" s="12">
        <v>241.39327998543592</v>
      </c>
    </row>
    <row r="2281" spans="1:6">
      <c r="A2281">
        <v>13</v>
      </c>
      <c r="B2281">
        <v>-90.594999999999999</v>
      </c>
      <c r="C2281">
        <v>813</v>
      </c>
      <c r="D2281">
        <v>175000</v>
      </c>
      <c r="E2281">
        <v>302</v>
      </c>
      <c r="F2281" s="12">
        <v>308.63105346010445</v>
      </c>
    </row>
    <row r="2282" spans="1:6">
      <c r="A2282">
        <v>14</v>
      </c>
      <c r="B2282">
        <v>-90.486999999999995</v>
      </c>
      <c r="C2282">
        <v>813</v>
      </c>
      <c r="D2282">
        <v>175000</v>
      </c>
      <c r="E2282">
        <v>339</v>
      </c>
      <c r="F2282" s="12">
        <v>367.61270595367426</v>
      </c>
    </row>
    <row r="2283" spans="1:6">
      <c r="A2283">
        <v>15</v>
      </c>
      <c r="B2283">
        <v>-90.372</v>
      </c>
      <c r="C2283">
        <v>813</v>
      </c>
      <c r="D2283">
        <v>175000</v>
      </c>
      <c r="E2283">
        <v>419</v>
      </c>
      <c r="F2283" s="12">
        <v>409.89558042526875</v>
      </c>
    </row>
    <row r="2284" spans="1:6">
      <c r="A2284">
        <v>16</v>
      </c>
      <c r="B2284">
        <v>-90.256</v>
      </c>
      <c r="C2284">
        <v>813</v>
      </c>
      <c r="D2284">
        <v>175000</v>
      </c>
      <c r="E2284">
        <v>426</v>
      </c>
      <c r="F2284" s="12">
        <v>418.78897620735984</v>
      </c>
    </row>
    <row r="2285" spans="1:6">
      <c r="A2285">
        <v>17</v>
      </c>
      <c r="B2285">
        <v>-90.14</v>
      </c>
      <c r="C2285">
        <v>813</v>
      </c>
      <c r="D2285">
        <v>175000</v>
      </c>
      <c r="E2285">
        <v>422</v>
      </c>
      <c r="F2285" s="12">
        <v>391.16703824045288</v>
      </c>
    </row>
    <row r="2286" spans="1:6">
      <c r="A2286">
        <v>18</v>
      </c>
      <c r="B2286">
        <v>-90.025000000000006</v>
      </c>
      <c r="C2286">
        <v>813</v>
      </c>
      <c r="D2286">
        <v>175000</v>
      </c>
      <c r="E2286">
        <v>376</v>
      </c>
      <c r="F2286" s="12">
        <v>336.47633178559397</v>
      </c>
    </row>
    <row r="2287" spans="1:6">
      <c r="A2287">
        <v>19</v>
      </c>
      <c r="B2287">
        <v>-89.918999999999997</v>
      </c>
      <c r="C2287">
        <v>813</v>
      </c>
      <c r="D2287">
        <v>175000</v>
      </c>
      <c r="E2287">
        <v>251</v>
      </c>
      <c r="F2287" s="12">
        <v>275.38757579230156</v>
      </c>
    </row>
    <row r="2288" spans="1:6">
      <c r="A2288">
        <v>20</v>
      </c>
      <c r="B2288">
        <v>-89.805999999999997</v>
      </c>
      <c r="C2288">
        <v>813</v>
      </c>
      <c r="D2288">
        <v>175000</v>
      </c>
      <c r="E2288">
        <v>183</v>
      </c>
      <c r="F2288" s="12">
        <v>213.06003734975158</v>
      </c>
    </row>
    <row r="2289" spans="1:6">
      <c r="A2289">
        <v>21</v>
      </c>
      <c r="B2289">
        <v>-89.691000000000003</v>
      </c>
      <c r="C2289">
        <v>813</v>
      </c>
      <c r="D2289">
        <v>175000</v>
      </c>
      <c r="E2289">
        <v>167</v>
      </c>
      <c r="F2289" s="12">
        <v>162.4226582415462</v>
      </c>
    </row>
    <row r="2290" spans="1:6">
      <c r="A2290">
        <v>22</v>
      </c>
      <c r="B2290">
        <v>-89.576999999999998</v>
      </c>
      <c r="C2290">
        <v>813</v>
      </c>
      <c r="D2290">
        <v>175000</v>
      </c>
      <c r="E2290">
        <v>133</v>
      </c>
      <c r="F2290" s="12">
        <v>128.24895958897886</v>
      </c>
    </row>
    <row r="2291" spans="1:6">
      <c r="A2291">
        <v>23</v>
      </c>
      <c r="B2291">
        <v>-89.457999999999998</v>
      </c>
      <c r="C2291">
        <v>813</v>
      </c>
      <c r="D2291">
        <v>175000</v>
      </c>
      <c r="E2291">
        <v>121</v>
      </c>
      <c r="F2291" s="12">
        <v>107.49976771877233</v>
      </c>
    </row>
    <row r="2292" spans="1:6">
      <c r="A2292">
        <v>24</v>
      </c>
      <c r="B2292">
        <v>-89.341999999999999</v>
      </c>
      <c r="C2292">
        <v>813</v>
      </c>
      <c r="D2292">
        <v>175000</v>
      </c>
      <c r="E2292">
        <v>92</v>
      </c>
      <c r="F2292" s="12">
        <v>97.496096457937199</v>
      </c>
    </row>
    <row r="2293" spans="1:6">
      <c r="A2293">
        <v>25</v>
      </c>
      <c r="B2293">
        <v>-89.234999999999999</v>
      </c>
      <c r="C2293">
        <v>813</v>
      </c>
      <c r="D2293">
        <v>175000</v>
      </c>
      <c r="E2293">
        <v>101</v>
      </c>
      <c r="F2293" s="12">
        <v>93.523016282954273</v>
      </c>
    </row>
    <row r="2294" spans="1:6">
      <c r="A2294">
        <v>26</v>
      </c>
      <c r="B2294">
        <v>-89.13</v>
      </c>
      <c r="C2294">
        <v>813</v>
      </c>
      <c r="D2294">
        <v>175000</v>
      </c>
      <c r="E2294">
        <v>97</v>
      </c>
      <c r="F2294" s="12">
        <v>92.164754763580603</v>
      </c>
    </row>
    <row r="2295" spans="1:6">
      <c r="A2295">
        <v>27</v>
      </c>
      <c r="B2295">
        <v>-89.016000000000005</v>
      </c>
      <c r="C2295">
        <v>813</v>
      </c>
      <c r="D2295">
        <v>175000</v>
      </c>
      <c r="E2295">
        <v>97</v>
      </c>
      <c r="F2295" s="12">
        <v>92.000181172578593</v>
      </c>
    </row>
    <row r="2296" spans="1:6">
      <c r="A2296">
        <v>28</v>
      </c>
      <c r="B2296">
        <v>-88.896000000000001</v>
      </c>
      <c r="C2296">
        <v>813</v>
      </c>
      <c r="D2296">
        <v>175000</v>
      </c>
      <c r="E2296">
        <v>93</v>
      </c>
      <c r="F2296" s="12">
        <v>92.409034557939322</v>
      </c>
    </row>
    <row r="2297" spans="1:6">
      <c r="A2297">
        <v>29</v>
      </c>
      <c r="B2297">
        <v>-88.790999999999997</v>
      </c>
      <c r="C2297">
        <v>813</v>
      </c>
      <c r="D2297">
        <v>175000</v>
      </c>
      <c r="E2297">
        <v>100</v>
      </c>
      <c r="F2297" s="12">
        <v>92.935137024008895</v>
      </c>
    </row>
    <row r="2298" spans="1:6">
      <c r="A2298">
        <v>30</v>
      </c>
      <c r="B2298">
        <v>-88.671999999999997</v>
      </c>
      <c r="C2298">
        <v>813</v>
      </c>
      <c r="D2298">
        <v>175000</v>
      </c>
      <c r="E2298">
        <v>86</v>
      </c>
      <c r="F2298" s="12">
        <v>93.588254710306401</v>
      </c>
    </row>
    <row r="2299" spans="1:6">
      <c r="A2299">
        <v>31</v>
      </c>
      <c r="B2299">
        <v>-88.56</v>
      </c>
      <c r="C2299">
        <v>813</v>
      </c>
      <c r="D2299">
        <v>175000</v>
      </c>
      <c r="E2299">
        <v>97</v>
      </c>
      <c r="F2299" s="12">
        <v>94.21824452794479</v>
      </c>
    </row>
    <row r="2300" spans="1:6">
      <c r="A2300">
        <v>32</v>
      </c>
      <c r="B2300">
        <v>-88.451999999999998</v>
      </c>
      <c r="C2300">
        <v>813</v>
      </c>
      <c r="D2300">
        <v>175000</v>
      </c>
      <c r="E2300">
        <v>78</v>
      </c>
      <c r="F2300" s="12">
        <v>94.829070774816998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99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19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233</v>
      </c>
      <c r="B2318" t="s">
        <v>212</v>
      </c>
      <c r="C2318" t="s">
        <v>215</v>
      </c>
      <c r="D2318" t="s">
        <v>232</v>
      </c>
      <c r="E2318" t="s">
        <v>231</v>
      </c>
      <c r="F2318" t="s">
        <v>266</v>
      </c>
    </row>
    <row r="2319" spans="1:10">
      <c r="A2319">
        <v>1</v>
      </c>
      <c r="B2319">
        <v>-91.947999999999993</v>
      </c>
      <c r="C2319">
        <v>812</v>
      </c>
      <c r="D2319">
        <v>175000</v>
      </c>
      <c r="E2319">
        <v>89</v>
      </c>
      <c r="F2319" s="12">
        <v>74.816425519215585</v>
      </c>
      <c r="J2319" t="s">
        <v>323</v>
      </c>
    </row>
    <row r="2320" spans="1:10">
      <c r="A2320">
        <v>2</v>
      </c>
      <c r="B2320">
        <v>-91.838999999999999</v>
      </c>
      <c r="C2320">
        <v>812</v>
      </c>
      <c r="D2320">
        <v>175000</v>
      </c>
      <c r="E2320">
        <v>60</v>
      </c>
      <c r="F2320" s="12">
        <v>75.647152524232425</v>
      </c>
    </row>
    <row r="2321" spans="1:6">
      <c r="A2321">
        <v>3</v>
      </c>
      <c r="B2321">
        <v>-91.724000000000004</v>
      </c>
      <c r="C2321">
        <v>812</v>
      </c>
      <c r="D2321">
        <v>175000</v>
      </c>
      <c r="E2321">
        <v>77</v>
      </c>
      <c r="F2321" s="12">
        <v>76.552638970256581</v>
      </c>
    </row>
    <row r="2322" spans="1:6">
      <c r="A2322">
        <v>4</v>
      </c>
      <c r="B2322">
        <v>-91.611999999999995</v>
      </c>
      <c r="C2322">
        <v>812</v>
      </c>
      <c r="D2322">
        <v>175000</v>
      </c>
      <c r="E2322">
        <v>73</v>
      </c>
      <c r="F2322" s="12">
        <v>77.534885840361653</v>
      </c>
    </row>
    <row r="2323" spans="1:6">
      <c r="A2323">
        <v>5</v>
      </c>
      <c r="B2323">
        <v>-91.5</v>
      </c>
      <c r="C2323">
        <v>812</v>
      </c>
      <c r="D2323">
        <v>175000</v>
      </c>
      <c r="E2323">
        <v>69</v>
      </c>
      <c r="F2323" s="12">
        <v>78.82558635943451</v>
      </c>
    </row>
    <row r="2324" spans="1:6">
      <c r="A2324">
        <v>6</v>
      </c>
      <c r="B2324">
        <v>-91.394000000000005</v>
      </c>
      <c r="C2324">
        <v>812</v>
      </c>
      <c r="D2324">
        <v>175000</v>
      </c>
      <c r="E2324">
        <v>91</v>
      </c>
      <c r="F2324" s="12">
        <v>80.805613182273731</v>
      </c>
    </row>
    <row r="2325" spans="1:6">
      <c r="A2325">
        <v>7</v>
      </c>
      <c r="B2325">
        <v>-91.281000000000006</v>
      </c>
      <c r="C2325">
        <v>812</v>
      </c>
      <c r="D2325">
        <v>175000</v>
      </c>
      <c r="E2325">
        <v>89</v>
      </c>
      <c r="F2325" s="12">
        <v>84.843087512470973</v>
      </c>
    </row>
    <row r="2326" spans="1:6">
      <c r="A2326">
        <v>8</v>
      </c>
      <c r="B2326">
        <v>-91.165000000000006</v>
      </c>
      <c r="C2326">
        <v>812</v>
      </c>
      <c r="D2326">
        <v>175000</v>
      </c>
      <c r="E2326">
        <v>101</v>
      </c>
      <c r="F2326" s="12">
        <v>93.324065457705856</v>
      </c>
    </row>
    <row r="2327" spans="1:6">
      <c r="A2327">
        <v>9</v>
      </c>
      <c r="B2327">
        <v>-91.049000000000007</v>
      </c>
      <c r="C2327">
        <v>812</v>
      </c>
      <c r="D2327">
        <v>175000</v>
      </c>
      <c r="E2327">
        <v>112</v>
      </c>
      <c r="F2327" s="12">
        <v>109.85878711674867</v>
      </c>
    </row>
    <row r="2328" spans="1:6">
      <c r="A2328">
        <v>10</v>
      </c>
      <c r="B2328">
        <v>-90.933999999999997</v>
      </c>
      <c r="C2328">
        <v>812</v>
      </c>
      <c r="D2328">
        <v>175000</v>
      </c>
      <c r="E2328">
        <v>168</v>
      </c>
      <c r="F2328" s="12">
        <v>138.51856150053331</v>
      </c>
    </row>
    <row r="2329" spans="1:6">
      <c r="A2329">
        <v>11</v>
      </c>
      <c r="B2329">
        <v>-90.823999999999998</v>
      </c>
      <c r="C2329">
        <v>812</v>
      </c>
      <c r="D2329">
        <v>175000</v>
      </c>
      <c r="E2329">
        <v>180</v>
      </c>
      <c r="F2329" s="12">
        <v>180.17082791517348</v>
      </c>
    </row>
    <row r="2330" spans="1:6">
      <c r="A2330">
        <v>12</v>
      </c>
      <c r="B2330">
        <v>-90.709000000000003</v>
      </c>
      <c r="C2330">
        <v>812</v>
      </c>
      <c r="D2330">
        <v>175000</v>
      </c>
      <c r="E2330">
        <v>204</v>
      </c>
      <c r="F2330" s="12">
        <v>237.49777038127755</v>
      </c>
    </row>
    <row r="2331" spans="1:6">
      <c r="A2331">
        <v>13</v>
      </c>
      <c r="B2331">
        <v>-90.594999999999999</v>
      </c>
      <c r="C2331">
        <v>812</v>
      </c>
      <c r="D2331">
        <v>175000</v>
      </c>
      <c r="E2331">
        <v>302</v>
      </c>
      <c r="F2331" s="12">
        <v>300.7540102165965</v>
      </c>
    </row>
    <row r="2332" spans="1:6">
      <c r="A2332">
        <v>14</v>
      </c>
      <c r="B2332">
        <v>-90.486999999999995</v>
      </c>
      <c r="C2332">
        <v>812</v>
      </c>
      <c r="D2332">
        <v>175000</v>
      </c>
      <c r="E2332">
        <v>355</v>
      </c>
      <c r="F2332" s="12">
        <v>354.36828011783541</v>
      </c>
    </row>
    <row r="2333" spans="1:6">
      <c r="A2333">
        <v>15</v>
      </c>
      <c r="B2333">
        <v>-90.372</v>
      </c>
      <c r="C2333">
        <v>812</v>
      </c>
      <c r="D2333">
        <v>175000</v>
      </c>
      <c r="E2333">
        <v>407</v>
      </c>
      <c r="F2333" s="12">
        <v>389.87919918489399</v>
      </c>
    </row>
    <row r="2334" spans="1:6">
      <c r="A2334">
        <v>16</v>
      </c>
      <c r="B2334">
        <v>-90.256</v>
      </c>
      <c r="C2334">
        <v>812</v>
      </c>
      <c r="D2334">
        <v>175000</v>
      </c>
      <c r="E2334">
        <v>380</v>
      </c>
      <c r="F2334" s="12">
        <v>392.45693222057133</v>
      </c>
    </row>
    <row r="2335" spans="1:6">
      <c r="A2335">
        <v>17</v>
      </c>
      <c r="B2335">
        <v>-90.14</v>
      </c>
      <c r="C2335">
        <v>812</v>
      </c>
      <c r="D2335">
        <v>175000</v>
      </c>
      <c r="E2335">
        <v>372</v>
      </c>
      <c r="F2335" s="12">
        <v>361.10970874024088</v>
      </c>
    </row>
    <row r="2336" spans="1:6">
      <c r="A2336">
        <v>18</v>
      </c>
      <c r="B2336">
        <v>-90.025000000000006</v>
      </c>
      <c r="C2336">
        <v>812</v>
      </c>
      <c r="D2336">
        <v>175000</v>
      </c>
      <c r="E2336">
        <v>331</v>
      </c>
      <c r="F2336" s="12">
        <v>306.70862119476908</v>
      </c>
    </row>
    <row r="2337" spans="1:6">
      <c r="A2337">
        <v>19</v>
      </c>
      <c r="B2337">
        <v>-89.918999999999997</v>
      </c>
      <c r="C2337">
        <v>812</v>
      </c>
      <c r="D2337">
        <v>175000</v>
      </c>
      <c r="E2337">
        <v>250</v>
      </c>
      <c r="F2337" s="12">
        <v>249.41738057366257</v>
      </c>
    </row>
    <row r="2338" spans="1:6">
      <c r="A2338">
        <v>20</v>
      </c>
      <c r="B2338">
        <v>-89.805999999999997</v>
      </c>
      <c r="C2338">
        <v>812</v>
      </c>
      <c r="D2338">
        <v>175000</v>
      </c>
      <c r="E2338">
        <v>170</v>
      </c>
      <c r="F2338" s="12">
        <v>193.63549981771925</v>
      </c>
    </row>
    <row r="2339" spans="1:6">
      <c r="A2339">
        <v>21</v>
      </c>
      <c r="B2339">
        <v>-89.691000000000003</v>
      </c>
      <c r="C2339">
        <v>812</v>
      </c>
      <c r="D2339">
        <v>175000</v>
      </c>
      <c r="E2339">
        <v>139</v>
      </c>
      <c r="F2339" s="12">
        <v>150.39936064429818</v>
      </c>
    </row>
    <row r="2340" spans="1:6">
      <c r="A2340">
        <v>22</v>
      </c>
      <c r="B2340">
        <v>-89.576999999999998</v>
      </c>
      <c r="C2340">
        <v>812</v>
      </c>
      <c r="D2340">
        <v>175000</v>
      </c>
      <c r="E2340">
        <v>133</v>
      </c>
      <c r="F2340" s="12">
        <v>122.65351617987307</v>
      </c>
    </row>
    <row r="2341" spans="1:6">
      <c r="A2341">
        <v>23</v>
      </c>
      <c r="B2341">
        <v>-89.457999999999998</v>
      </c>
      <c r="C2341">
        <v>812</v>
      </c>
      <c r="D2341">
        <v>175000</v>
      </c>
      <c r="E2341">
        <v>118</v>
      </c>
      <c r="F2341" s="12">
        <v>106.77861115435988</v>
      </c>
    </row>
    <row r="2342" spans="1:6">
      <c r="A2342">
        <v>24</v>
      </c>
      <c r="B2342">
        <v>-89.341999999999999</v>
      </c>
      <c r="C2342">
        <v>812</v>
      </c>
      <c r="D2342">
        <v>175000</v>
      </c>
      <c r="E2342">
        <v>117</v>
      </c>
      <c r="F2342" s="12">
        <v>99.727313637480876</v>
      </c>
    </row>
    <row r="2343" spans="1:6">
      <c r="A2343">
        <v>25</v>
      </c>
      <c r="B2343">
        <v>-89.234999999999999</v>
      </c>
      <c r="C2343">
        <v>812</v>
      </c>
      <c r="D2343">
        <v>175000</v>
      </c>
      <c r="E2343">
        <v>94</v>
      </c>
      <c r="F2343" s="12">
        <v>97.303534765199799</v>
      </c>
    </row>
    <row r="2344" spans="1:6">
      <c r="A2344">
        <v>26</v>
      </c>
      <c r="B2344">
        <v>-89.13</v>
      </c>
      <c r="C2344">
        <v>812</v>
      </c>
      <c r="D2344">
        <v>175000</v>
      </c>
      <c r="E2344">
        <v>83</v>
      </c>
      <c r="F2344" s="12">
        <v>96.787756836347327</v>
      </c>
    </row>
    <row r="2345" spans="1:6">
      <c r="A2345">
        <v>27</v>
      </c>
      <c r="B2345">
        <v>-89.016000000000005</v>
      </c>
      <c r="C2345">
        <v>812</v>
      </c>
      <c r="D2345">
        <v>175000</v>
      </c>
      <c r="E2345">
        <v>113</v>
      </c>
      <c r="F2345" s="12">
        <v>97.134538855433959</v>
      </c>
    </row>
    <row r="2346" spans="1:6">
      <c r="A2346">
        <v>28</v>
      </c>
      <c r="B2346">
        <v>-88.896000000000001</v>
      </c>
      <c r="C2346">
        <v>812</v>
      </c>
      <c r="D2346">
        <v>175000</v>
      </c>
      <c r="E2346">
        <v>90</v>
      </c>
      <c r="F2346" s="12">
        <v>97.878531073064266</v>
      </c>
    </row>
    <row r="2347" spans="1:6">
      <c r="A2347">
        <v>29</v>
      </c>
      <c r="B2347">
        <v>-88.790999999999997</v>
      </c>
      <c r="C2347">
        <v>812</v>
      </c>
      <c r="D2347">
        <v>175000</v>
      </c>
      <c r="E2347">
        <v>112</v>
      </c>
      <c r="F2347" s="12">
        <v>98.632142250676765</v>
      </c>
    </row>
    <row r="2348" spans="1:6">
      <c r="A2348">
        <v>30</v>
      </c>
      <c r="B2348">
        <v>-88.671999999999997</v>
      </c>
      <c r="C2348">
        <v>812</v>
      </c>
      <c r="D2348">
        <v>175000</v>
      </c>
      <c r="E2348">
        <v>94</v>
      </c>
      <c r="F2348" s="12">
        <v>99.518562693737223</v>
      </c>
    </row>
    <row r="2349" spans="1:6">
      <c r="A2349">
        <v>31</v>
      </c>
      <c r="B2349">
        <v>-88.56</v>
      </c>
      <c r="C2349">
        <v>812</v>
      </c>
      <c r="D2349">
        <v>175000</v>
      </c>
      <c r="E2349">
        <v>95</v>
      </c>
      <c r="F2349" s="12">
        <v>100.36094959577336</v>
      </c>
    </row>
    <row r="2350" spans="1:6">
      <c r="A2350">
        <v>32</v>
      </c>
      <c r="B2350">
        <v>-88.451999999999998</v>
      </c>
      <c r="C2350">
        <v>812</v>
      </c>
      <c r="D2350">
        <v>175000</v>
      </c>
      <c r="E2350">
        <v>97</v>
      </c>
      <c r="F2350" s="12">
        <v>101.17489036894609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100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233</v>
      </c>
      <c r="B2368" t="s">
        <v>212</v>
      </c>
      <c r="C2368" t="s">
        <v>215</v>
      </c>
      <c r="D2368" t="s">
        <v>232</v>
      </c>
      <c r="E2368" t="s">
        <v>231</v>
      </c>
      <c r="F2368" t="s">
        <v>266</v>
      </c>
    </row>
    <row r="2369" spans="1:10">
      <c r="A2369">
        <v>1</v>
      </c>
      <c r="B2369">
        <v>-91.947999999999993</v>
      </c>
      <c r="C2369">
        <v>810</v>
      </c>
      <c r="D2369">
        <v>175000</v>
      </c>
      <c r="E2369">
        <v>62</v>
      </c>
      <c r="F2369" s="12">
        <v>72.894100280902506</v>
      </c>
      <c r="J2369" t="s">
        <v>324</v>
      </c>
    </row>
    <row r="2370" spans="1:10">
      <c r="A2370">
        <v>2</v>
      </c>
      <c r="B2370">
        <v>-91.838999999999999</v>
      </c>
      <c r="C2370">
        <v>810</v>
      </c>
      <c r="D2370">
        <v>175000</v>
      </c>
      <c r="E2370">
        <v>61</v>
      </c>
      <c r="F2370" s="12">
        <v>73.649687065277647</v>
      </c>
    </row>
    <row r="2371" spans="1:10">
      <c r="A2371">
        <v>3</v>
      </c>
      <c r="B2371">
        <v>-91.724000000000004</v>
      </c>
      <c r="C2371">
        <v>810</v>
      </c>
      <c r="D2371">
        <v>175000</v>
      </c>
      <c r="E2371">
        <v>62</v>
      </c>
      <c r="F2371" s="12">
        <v>74.452514861757095</v>
      </c>
    </row>
    <row r="2372" spans="1:10">
      <c r="A2372">
        <v>4</v>
      </c>
      <c r="B2372">
        <v>-91.611999999999995</v>
      </c>
      <c r="C2372">
        <v>810</v>
      </c>
      <c r="D2372">
        <v>175000</v>
      </c>
      <c r="E2372">
        <v>79</v>
      </c>
      <c r="F2372" s="12">
        <v>75.261154513340102</v>
      </c>
    </row>
    <row r="2373" spans="1:10">
      <c r="A2373">
        <v>5</v>
      </c>
      <c r="B2373">
        <v>-91.5</v>
      </c>
      <c r="C2373">
        <v>810</v>
      </c>
      <c r="D2373">
        <v>175000</v>
      </c>
      <c r="E2373">
        <v>84</v>
      </c>
      <c r="F2373" s="12">
        <v>76.179586113574459</v>
      </c>
    </row>
    <row r="2374" spans="1:10">
      <c r="A2374">
        <v>6</v>
      </c>
      <c r="B2374">
        <v>-91.394000000000005</v>
      </c>
      <c r="C2374">
        <v>810</v>
      </c>
      <c r="D2374">
        <v>175000</v>
      </c>
      <c r="E2374">
        <v>90</v>
      </c>
      <c r="F2374" s="12">
        <v>77.397531287939245</v>
      </c>
    </row>
    <row r="2375" spans="1:10">
      <c r="A2375">
        <v>7</v>
      </c>
      <c r="B2375">
        <v>-91.281000000000006</v>
      </c>
      <c r="C2375">
        <v>810</v>
      </c>
      <c r="D2375">
        <v>175000</v>
      </c>
      <c r="E2375">
        <v>84</v>
      </c>
      <c r="F2375" s="12">
        <v>79.817354959288679</v>
      </c>
    </row>
    <row r="2376" spans="1:10">
      <c r="A2376">
        <v>8</v>
      </c>
      <c r="B2376">
        <v>-91.165000000000006</v>
      </c>
      <c r="C2376">
        <v>810</v>
      </c>
      <c r="D2376">
        <v>175000</v>
      </c>
      <c r="E2376">
        <v>91</v>
      </c>
      <c r="F2376" s="12">
        <v>85.432334730712455</v>
      </c>
    </row>
    <row r="2377" spans="1:10">
      <c r="A2377">
        <v>9</v>
      </c>
      <c r="B2377">
        <v>-91.049000000000007</v>
      </c>
      <c r="C2377">
        <v>810</v>
      </c>
      <c r="D2377">
        <v>175000</v>
      </c>
      <c r="E2377">
        <v>118</v>
      </c>
      <c r="F2377" s="12">
        <v>98.109625574750908</v>
      </c>
    </row>
    <row r="2378" spans="1:10">
      <c r="A2378">
        <v>10</v>
      </c>
      <c r="B2378">
        <v>-90.933999999999997</v>
      </c>
      <c r="C2378">
        <v>810</v>
      </c>
      <c r="D2378">
        <v>175000</v>
      </c>
      <c r="E2378">
        <v>148</v>
      </c>
      <c r="F2378" s="12">
        <v>123.4345042684554</v>
      </c>
    </row>
    <row r="2379" spans="1:10">
      <c r="A2379">
        <v>11</v>
      </c>
      <c r="B2379">
        <v>-90.823999999999998</v>
      </c>
      <c r="C2379">
        <v>810</v>
      </c>
      <c r="D2379">
        <v>175000</v>
      </c>
      <c r="E2379">
        <v>170</v>
      </c>
      <c r="F2379" s="12">
        <v>164.81773480439068</v>
      </c>
    </row>
    <row r="2380" spans="1:10">
      <c r="A2380">
        <v>12</v>
      </c>
      <c r="B2380">
        <v>-90.709000000000003</v>
      </c>
      <c r="C2380">
        <v>810</v>
      </c>
      <c r="D2380">
        <v>175000</v>
      </c>
      <c r="E2380">
        <v>194</v>
      </c>
      <c r="F2380" s="12">
        <v>227.20539752813161</v>
      </c>
    </row>
    <row r="2381" spans="1:10">
      <c r="A2381">
        <v>13</v>
      </c>
      <c r="B2381">
        <v>-90.594999999999999</v>
      </c>
      <c r="C2381">
        <v>810</v>
      </c>
      <c r="D2381">
        <v>175000</v>
      </c>
      <c r="E2381">
        <v>276</v>
      </c>
      <c r="F2381" s="12">
        <v>300.38465489344048</v>
      </c>
    </row>
    <row r="2382" spans="1:10">
      <c r="A2382">
        <v>14</v>
      </c>
      <c r="B2382">
        <v>-90.486999999999995</v>
      </c>
      <c r="C2382">
        <v>810</v>
      </c>
      <c r="D2382">
        <v>175000</v>
      </c>
      <c r="E2382">
        <v>377</v>
      </c>
      <c r="F2382" s="12">
        <v>363.74807288325189</v>
      </c>
    </row>
    <row r="2383" spans="1:10">
      <c r="A2383">
        <v>15</v>
      </c>
      <c r="B2383">
        <v>-90.372</v>
      </c>
      <c r="C2383">
        <v>810</v>
      </c>
      <c r="D2383">
        <v>175000</v>
      </c>
      <c r="E2383">
        <v>429</v>
      </c>
      <c r="F2383" s="12">
        <v>403.5196942918343</v>
      </c>
    </row>
    <row r="2384" spans="1:10">
      <c r="A2384">
        <v>16</v>
      </c>
      <c r="B2384">
        <v>-90.256</v>
      </c>
      <c r="C2384">
        <v>810</v>
      </c>
      <c r="D2384">
        <v>175000</v>
      </c>
      <c r="E2384">
        <v>427</v>
      </c>
      <c r="F2384" s="12">
        <v>399.93738953160118</v>
      </c>
    </row>
    <row r="2385" spans="1:6">
      <c r="A2385">
        <v>17</v>
      </c>
      <c r="B2385">
        <v>-90.14</v>
      </c>
      <c r="C2385">
        <v>810</v>
      </c>
      <c r="D2385">
        <v>175000</v>
      </c>
      <c r="E2385">
        <v>351</v>
      </c>
      <c r="F2385" s="12">
        <v>354.28264410067169</v>
      </c>
    </row>
    <row r="2386" spans="1:6">
      <c r="A2386">
        <v>18</v>
      </c>
      <c r="B2386">
        <v>-90.025000000000006</v>
      </c>
      <c r="C2386">
        <v>810</v>
      </c>
      <c r="D2386">
        <v>175000</v>
      </c>
      <c r="E2386">
        <v>273</v>
      </c>
      <c r="F2386" s="12">
        <v>285.05257402206519</v>
      </c>
    </row>
    <row r="2387" spans="1:6">
      <c r="A2387">
        <v>19</v>
      </c>
      <c r="B2387">
        <v>-89.918999999999997</v>
      </c>
      <c r="C2387">
        <v>810</v>
      </c>
      <c r="D2387">
        <v>175000</v>
      </c>
      <c r="E2387">
        <v>213</v>
      </c>
      <c r="F2387" s="12">
        <v>219.59100323021303</v>
      </c>
    </row>
    <row r="2388" spans="1:6">
      <c r="A2388">
        <v>20</v>
      </c>
      <c r="B2388">
        <v>-89.805999999999997</v>
      </c>
      <c r="C2388">
        <v>810</v>
      </c>
      <c r="D2388">
        <v>175000</v>
      </c>
      <c r="E2388">
        <v>145</v>
      </c>
      <c r="F2388" s="12">
        <v>163.08481898291424</v>
      </c>
    </row>
    <row r="2389" spans="1:6">
      <c r="A2389">
        <v>21</v>
      </c>
      <c r="B2389">
        <v>-89.691000000000003</v>
      </c>
      <c r="C2389">
        <v>810</v>
      </c>
      <c r="D2389">
        <v>175000</v>
      </c>
      <c r="E2389">
        <v>141</v>
      </c>
      <c r="F2389" s="12">
        <v>125.30169638614366</v>
      </c>
    </row>
    <row r="2390" spans="1:6">
      <c r="A2390">
        <v>22</v>
      </c>
      <c r="B2390">
        <v>-89.576999999999998</v>
      </c>
      <c r="C2390">
        <v>810</v>
      </c>
      <c r="D2390">
        <v>175000</v>
      </c>
      <c r="E2390">
        <v>113</v>
      </c>
      <c r="F2390" s="12">
        <v>104.99322092093971</v>
      </c>
    </row>
    <row r="2391" spans="1:6">
      <c r="A2391">
        <v>23</v>
      </c>
      <c r="B2391">
        <v>-89.457999999999998</v>
      </c>
      <c r="C2391">
        <v>810</v>
      </c>
      <c r="D2391">
        <v>175000</v>
      </c>
      <c r="E2391">
        <v>117</v>
      </c>
      <c r="F2391" s="12">
        <v>95.676285443845046</v>
      </c>
    </row>
    <row r="2392" spans="1:6">
      <c r="A2392">
        <v>24</v>
      </c>
      <c r="B2392">
        <v>-89.341999999999999</v>
      </c>
      <c r="C2392">
        <v>810</v>
      </c>
      <c r="D2392">
        <v>175000</v>
      </c>
      <c r="E2392">
        <v>110</v>
      </c>
      <c r="F2392" s="12">
        <v>92.669404710697222</v>
      </c>
    </row>
    <row r="2393" spans="1:6">
      <c r="A2393">
        <v>25</v>
      </c>
      <c r="B2393">
        <v>-89.234999999999999</v>
      </c>
      <c r="C2393">
        <v>810</v>
      </c>
      <c r="D2393">
        <v>175000</v>
      </c>
      <c r="E2393">
        <v>86</v>
      </c>
      <c r="F2393" s="12">
        <v>92.195852073723728</v>
      </c>
    </row>
    <row r="2394" spans="1:6">
      <c r="A2394">
        <v>26</v>
      </c>
      <c r="B2394">
        <v>-89.13</v>
      </c>
      <c r="C2394">
        <v>810</v>
      </c>
      <c r="D2394">
        <v>175000</v>
      </c>
      <c r="E2394">
        <v>104</v>
      </c>
      <c r="F2394" s="12">
        <v>92.542140559606906</v>
      </c>
    </row>
    <row r="2395" spans="1:6">
      <c r="A2395">
        <v>27</v>
      </c>
      <c r="B2395">
        <v>-89.016000000000005</v>
      </c>
      <c r="C2395">
        <v>810</v>
      </c>
      <c r="D2395">
        <v>175000</v>
      </c>
      <c r="E2395">
        <v>84</v>
      </c>
      <c r="F2395" s="12">
        <v>93.21876282886258</v>
      </c>
    </row>
    <row r="2396" spans="1:6">
      <c r="A2396">
        <v>28</v>
      </c>
      <c r="B2396">
        <v>-88.896000000000001</v>
      </c>
      <c r="C2396">
        <v>810</v>
      </c>
      <c r="D2396">
        <v>175000</v>
      </c>
      <c r="E2396">
        <v>94</v>
      </c>
      <c r="F2396" s="12">
        <v>94.023999506213983</v>
      </c>
    </row>
    <row r="2397" spans="1:6">
      <c r="A2397">
        <v>29</v>
      </c>
      <c r="B2397">
        <v>-88.790999999999997</v>
      </c>
      <c r="C2397">
        <v>810</v>
      </c>
      <c r="D2397">
        <v>175000</v>
      </c>
      <c r="E2397">
        <v>93</v>
      </c>
      <c r="F2397" s="12">
        <v>94.746572398484503</v>
      </c>
    </row>
    <row r="2398" spans="1:6">
      <c r="A2398">
        <v>30</v>
      </c>
      <c r="B2398">
        <v>-88.671999999999997</v>
      </c>
      <c r="C2398">
        <v>810</v>
      </c>
      <c r="D2398">
        <v>175000</v>
      </c>
      <c r="E2398">
        <v>88</v>
      </c>
      <c r="F2398" s="12">
        <v>95.569415518208729</v>
      </c>
    </row>
    <row r="2399" spans="1:6">
      <c r="A2399">
        <v>31</v>
      </c>
      <c r="B2399">
        <v>-88.56</v>
      </c>
      <c r="C2399">
        <v>810</v>
      </c>
      <c r="D2399">
        <v>175000</v>
      </c>
      <c r="E2399">
        <v>89</v>
      </c>
      <c r="F2399" s="12">
        <v>96.344535159930842</v>
      </c>
    </row>
    <row r="2400" spans="1:6">
      <c r="A2400">
        <v>32</v>
      </c>
      <c r="B2400">
        <v>-88.451999999999998</v>
      </c>
      <c r="C2400">
        <v>810</v>
      </c>
      <c r="D2400">
        <v>175000</v>
      </c>
      <c r="E2400">
        <v>86</v>
      </c>
      <c r="F2400" s="12">
        <v>97.092062185360604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101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23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233</v>
      </c>
      <c r="B2418" t="s">
        <v>212</v>
      </c>
      <c r="C2418" t="s">
        <v>215</v>
      </c>
      <c r="D2418" t="s">
        <v>232</v>
      </c>
      <c r="E2418" t="s">
        <v>231</v>
      </c>
      <c r="F2418" t="s">
        <v>266</v>
      </c>
    </row>
    <row r="2419" spans="1:10">
      <c r="A2419">
        <v>1</v>
      </c>
      <c r="B2419">
        <v>-91.947999999999993</v>
      </c>
      <c r="C2419">
        <v>813</v>
      </c>
      <c r="D2419">
        <v>175000</v>
      </c>
      <c r="E2419">
        <v>52</v>
      </c>
      <c r="F2419" s="12">
        <v>64.958135453062425</v>
      </c>
      <c r="J2419" t="s">
        <v>325</v>
      </c>
    </row>
    <row r="2420" spans="1:10">
      <c r="A2420">
        <v>2</v>
      </c>
      <c r="B2420">
        <v>-91.838999999999999</v>
      </c>
      <c r="C2420">
        <v>813</v>
      </c>
      <c r="D2420">
        <v>175000</v>
      </c>
      <c r="E2420">
        <v>67</v>
      </c>
      <c r="F2420" s="12">
        <v>65.90238860047188</v>
      </c>
    </row>
    <row r="2421" spans="1:10">
      <c r="A2421">
        <v>3</v>
      </c>
      <c r="B2421">
        <v>-91.724000000000004</v>
      </c>
      <c r="C2421">
        <v>813</v>
      </c>
      <c r="D2421">
        <v>175000</v>
      </c>
      <c r="E2421">
        <v>74</v>
      </c>
      <c r="F2421" s="12">
        <v>66.93058636061582</v>
      </c>
    </row>
    <row r="2422" spans="1:10">
      <c r="A2422">
        <v>4</v>
      </c>
      <c r="B2422">
        <v>-91.611999999999995</v>
      </c>
      <c r="C2422">
        <v>813</v>
      </c>
      <c r="D2422">
        <v>175000</v>
      </c>
      <c r="E2422">
        <v>63</v>
      </c>
      <c r="F2422" s="12">
        <v>68.036987192269166</v>
      </c>
    </row>
    <row r="2423" spans="1:10">
      <c r="A2423">
        <v>5</v>
      </c>
      <c r="B2423">
        <v>-91.5</v>
      </c>
      <c r="C2423">
        <v>813</v>
      </c>
      <c r="D2423">
        <v>175000</v>
      </c>
      <c r="E2423">
        <v>75</v>
      </c>
      <c r="F2423" s="12">
        <v>69.452280719400065</v>
      </c>
    </row>
    <row r="2424" spans="1:10">
      <c r="A2424">
        <v>6</v>
      </c>
      <c r="B2424">
        <v>-91.394000000000005</v>
      </c>
      <c r="C2424">
        <v>813</v>
      </c>
      <c r="D2424">
        <v>175000</v>
      </c>
      <c r="E2424">
        <v>75</v>
      </c>
      <c r="F2424" s="12">
        <v>71.525031432182956</v>
      </c>
    </row>
    <row r="2425" spans="1:10">
      <c r="A2425">
        <v>7</v>
      </c>
      <c r="B2425">
        <v>-91.281000000000006</v>
      </c>
      <c r="C2425">
        <v>813</v>
      </c>
      <c r="D2425">
        <v>175000</v>
      </c>
      <c r="E2425">
        <v>69</v>
      </c>
      <c r="F2425" s="12">
        <v>75.545893284932731</v>
      </c>
    </row>
    <row r="2426" spans="1:10">
      <c r="A2426">
        <v>8</v>
      </c>
      <c r="B2426">
        <v>-91.165000000000006</v>
      </c>
      <c r="C2426">
        <v>813</v>
      </c>
      <c r="D2426">
        <v>175000</v>
      </c>
      <c r="E2426">
        <v>92</v>
      </c>
      <c r="F2426" s="12">
        <v>83.669363146361832</v>
      </c>
    </row>
    <row r="2427" spans="1:10">
      <c r="A2427">
        <v>9</v>
      </c>
      <c r="B2427">
        <v>-91.049000000000007</v>
      </c>
      <c r="C2427">
        <v>813</v>
      </c>
      <c r="D2427">
        <v>175000</v>
      </c>
      <c r="E2427">
        <v>103</v>
      </c>
      <c r="F2427" s="12">
        <v>99.137414564244665</v>
      </c>
    </row>
    <row r="2428" spans="1:10">
      <c r="A2428">
        <v>10</v>
      </c>
      <c r="B2428">
        <v>-90.933999999999997</v>
      </c>
      <c r="C2428">
        <v>813</v>
      </c>
      <c r="D2428">
        <v>175000</v>
      </c>
      <c r="E2428">
        <v>141</v>
      </c>
      <c r="F2428" s="12">
        <v>125.68203487587338</v>
      </c>
    </row>
    <row r="2429" spans="1:10">
      <c r="A2429">
        <v>11</v>
      </c>
      <c r="B2429">
        <v>-90.823999999999998</v>
      </c>
      <c r="C2429">
        <v>813</v>
      </c>
      <c r="D2429">
        <v>175000</v>
      </c>
      <c r="E2429">
        <v>174</v>
      </c>
      <c r="F2429" s="12">
        <v>164.34127853918056</v>
      </c>
    </row>
    <row r="2430" spans="1:10">
      <c r="A2430">
        <v>12</v>
      </c>
      <c r="B2430">
        <v>-90.709000000000003</v>
      </c>
      <c r="C2430">
        <v>813</v>
      </c>
      <c r="D2430">
        <v>175000</v>
      </c>
      <c r="E2430">
        <v>195</v>
      </c>
      <c r="F2430" s="12">
        <v>218.34103113150456</v>
      </c>
    </row>
    <row r="2431" spans="1:10">
      <c r="A2431">
        <v>13</v>
      </c>
      <c r="B2431">
        <v>-90.594999999999999</v>
      </c>
      <c r="C2431">
        <v>813</v>
      </c>
      <c r="D2431">
        <v>175000</v>
      </c>
      <c r="E2431">
        <v>246</v>
      </c>
      <c r="F2431" s="12">
        <v>279.84532371069679</v>
      </c>
    </row>
    <row r="2432" spans="1:10">
      <c r="A2432">
        <v>14</v>
      </c>
      <c r="B2432">
        <v>-90.486999999999995</v>
      </c>
      <c r="C2432">
        <v>813</v>
      </c>
      <c r="D2432">
        <v>175000</v>
      </c>
      <c r="E2432">
        <v>362</v>
      </c>
      <c r="F2432" s="12">
        <v>335.10616844135501</v>
      </c>
    </row>
    <row r="2433" spans="1:6">
      <c r="A2433">
        <v>15</v>
      </c>
      <c r="B2433">
        <v>-90.372</v>
      </c>
      <c r="C2433">
        <v>813</v>
      </c>
      <c r="D2433">
        <v>175000</v>
      </c>
      <c r="E2433">
        <v>397</v>
      </c>
      <c r="F2433" s="12">
        <v>377.01731596325487</v>
      </c>
    </row>
    <row r="2434" spans="1:6">
      <c r="A2434">
        <v>16</v>
      </c>
      <c r="B2434">
        <v>-90.256</v>
      </c>
      <c r="C2434">
        <v>813</v>
      </c>
      <c r="D2434">
        <v>175000</v>
      </c>
      <c r="E2434">
        <v>411</v>
      </c>
      <c r="F2434" s="12">
        <v>389.95424788191508</v>
      </c>
    </row>
    <row r="2435" spans="1:6">
      <c r="A2435">
        <v>17</v>
      </c>
      <c r="B2435">
        <v>-90.14</v>
      </c>
      <c r="C2435">
        <v>813</v>
      </c>
      <c r="D2435">
        <v>175000</v>
      </c>
      <c r="E2435">
        <v>357</v>
      </c>
      <c r="F2435" s="12">
        <v>369.7418166757422</v>
      </c>
    </row>
    <row r="2436" spans="1:6">
      <c r="A2436">
        <v>18</v>
      </c>
      <c r="B2436">
        <v>-90.025000000000006</v>
      </c>
      <c r="C2436">
        <v>813</v>
      </c>
      <c r="D2436">
        <v>175000</v>
      </c>
      <c r="E2436">
        <v>315</v>
      </c>
      <c r="F2436" s="12">
        <v>323.39122425247984</v>
      </c>
    </row>
    <row r="2437" spans="1:6">
      <c r="A2437">
        <v>19</v>
      </c>
      <c r="B2437">
        <v>-89.918999999999997</v>
      </c>
      <c r="C2437">
        <v>813</v>
      </c>
      <c r="D2437">
        <v>175000</v>
      </c>
      <c r="E2437">
        <v>281</v>
      </c>
      <c r="F2437" s="12">
        <v>268.8255878915686</v>
      </c>
    </row>
    <row r="2438" spans="1:6">
      <c r="A2438">
        <v>20</v>
      </c>
      <c r="B2438">
        <v>-89.805999999999997</v>
      </c>
      <c r="C2438">
        <v>813</v>
      </c>
      <c r="D2438">
        <v>175000</v>
      </c>
      <c r="E2438">
        <v>198</v>
      </c>
      <c r="F2438" s="12">
        <v>210.99988594874878</v>
      </c>
    </row>
    <row r="2439" spans="1:6">
      <c r="A2439">
        <v>21</v>
      </c>
      <c r="B2439">
        <v>-89.691000000000003</v>
      </c>
      <c r="C2439">
        <v>813</v>
      </c>
      <c r="D2439">
        <v>175000</v>
      </c>
      <c r="E2439">
        <v>159</v>
      </c>
      <c r="F2439" s="12">
        <v>162.31884459113348</v>
      </c>
    </row>
    <row r="2440" spans="1:6">
      <c r="A2440">
        <v>22</v>
      </c>
      <c r="B2440">
        <v>-89.576999999999998</v>
      </c>
      <c r="C2440">
        <v>813</v>
      </c>
      <c r="D2440">
        <v>175000</v>
      </c>
      <c r="E2440">
        <v>118</v>
      </c>
      <c r="F2440" s="12">
        <v>128.30623467159776</v>
      </c>
    </row>
    <row r="2441" spans="1:6">
      <c r="A2441">
        <v>23</v>
      </c>
      <c r="B2441">
        <v>-89.457999999999998</v>
      </c>
      <c r="C2441">
        <v>813</v>
      </c>
      <c r="D2441">
        <v>175000</v>
      </c>
      <c r="E2441">
        <v>129</v>
      </c>
      <c r="F2441" s="12">
        <v>106.93706153295562</v>
      </c>
    </row>
    <row r="2442" spans="1:6">
      <c r="A2442">
        <v>24</v>
      </c>
      <c r="B2442">
        <v>-89.341999999999999</v>
      </c>
      <c r="C2442">
        <v>813</v>
      </c>
      <c r="D2442">
        <v>175000</v>
      </c>
      <c r="E2442">
        <v>108</v>
      </c>
      <c r="F2442" s="12">
        <v>96.309345355147315</v>
      </c>
    </row>
    <row r="2443" spans="1:6">
      <c r="A2443">
        <v>25</v>
      </c>
      <c r="B2443">
        <v>-89.234999999999999</v>
      </c>
      <c r="C2443">
        <v>813</v>
      </c>
      <c r="D2443">
        <v>175000</v>
      </c>
      <c r="E2443">
        <v>107</v>
      </c>
      <c r="F2443" s="12">
        <v>92.014884711351385</v>
      </c>
    </row>
    <row r="2444" spans="1:6">
      <c r="A2444">
        <v>26</v>
      </c>
      <c r="B2444">
        <v>-89.13</v>
      </c>
      <c r="C2444">
        <v>813</v>
      </c>
      <c r="D2444">
        <v>175000</v>
      </c>
      <c r="E2444">
        <v>87</v>
      </c>
      <c r="F2444" s="12">
        <v>90.593865657564876</v>
      </c>
    </row>
    <row r="2445" spans="1:6">
      <c r="A2445">
        <v>27</v>
      </c>
      <c r="B2445">
        <v>-89.016000000000005</v>
      </c>
      <c r="C2445">
        <v>813</v>
      </c>
      <c r="D2445">
        <v>175000</v>
      </c>
      <c r="E2445">
        <v>98</v>
      </c>
      <c r="F2445" s="12">
        <v>90.561839673863531</v>
      </c>
    </row>
    <row r="2446" spans="1:6">
      <c r="A2446">
        <v>28</v>
      </c>
      <c r="B2446">
        <v>-88.896000000000001</v>
      </c>
      <c r="C2446">
        <v>813</v>
      </c>
      <c r="D2446">
        <v>175000</v>
      </c>
      <c r="E2446">
        <v>108</v>
      </c>
      <c r="F2446" s="12">
        <v>91.234382487338522</v>
      </c>
    </row>
    <row r="2447" spans="1:6">
      <c r="A2447">
        <v>29</v>
      </c>
      <c r="B2447">
        <v>-88.790999999999997</v>
      </c>
      <c r="C2447">
        <v>813</v>
      </c>
      <c r="D2447">
        <v>175000</v>
      </c>
      <c r="E2447">
        <v>78</v>
      </c>
      <c r="F2447" s="12">
        <v>92.038612404489712</v>
      </c>
    </row>
    <row r="2448" spans="1:6">
      <c r="A2448">
        <v>30</v>
      </c>
      <c r="B2448">
        <v>-88.671999999999997</v>
      </c>
      <c r="C2448">
        <v>813</v>
      </c>
      <c r="D2448">
        <v>175000</v>
      </c>
      <c r="E2448">
        <v>90</v>
      </c>
      <c r="F2448" s="12">
        <v>93.027306609524203</v>
      </c>
    </row>
    <row r="2449" spans="1:6">
      <c r="A2449">
        <v>31</v>
      </c>
      <c r="B2449">
        <v>-88.56</v>
      </c>
      <c r="C2449">
        <v>813</v>
      </c>
      <c r="D2449">
        <v>175000</v>
      </c>
      <c r="E2449">
        <v>88</v>
      </c>
      <c r="F2449" s="12">
        <v>93.97984990512083</v>
      </c>
    </row>
    <row r="2450" spans="1:6">
      <c r="A2450">
        <v>32</v>
      </c>
      <c r="B2450">
        <v>-88.451999999999998</v>
      </c>
      <c r="C2450">
        <v>813</v>
      </c>
      <c r="D2450">
        <v>175000</v>
      </c>
      <c r="E2450">
        <v>82</v>
      </c>
      <c r="F2450" s="12">
        <v>94.903491335300501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102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25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233</v>
      </c>
      <c r="B2468" t="s">
        <v>212</v>
      </c>
      <c r="C2468" t="s">
        <v>215</v>
      </c>
      <c r="D2468" t="s">
        <v>232</v>
      </c>
      <c r="E2468" t="s">
        <v>231</v>
      </c>
      <c r="F2468" t="s">
        <v>266</v>
      </c>
    </row>
    <row r="2469" spans="1:10">
      <c r="A2469">
        <v>1</v>
      </c>
      <c r="B2469">
        <v>-91.947999999999993</v>
      </c>
      <c r="C2469">
        <v>815</v>
      </c>
      <c r="D2469">
        <v>175000</v>
      </c>
      <c r="E2469">
        <v>55</v>
      </c>
      <c r="F2469" s="12">
        <v>67.31352448646345</v>
      </c>
      <c r="J2469" t="s">
        <v>326</v>
      </c>
    </row>
    <row r="2470" spans="1:10">
      <c r="A2470">
        <v>2</v>
      </c>
      <c r="B2470">
        <v>-91.838999999999999</v>
      </c>
      <c r="C2470">
        <v>815</v>
      </c>
      <c r="D2470">
        <v>175000</v>
      </c>
      <c r="E2470">
        <v>66</v>
      </c>
      <c r="F2470" s="12">
        <v>68.111147031386196</v>
      </c>
    </row>
    <row r="2471" spans="1:10">
      <c r="A2471">
        <v>3</v>
      </c>
      <c r="B2471">
        <v>-91.724000000000004</v>
      </c>
      <c r="C2471">
        <v>815</v>
      </c>
      <c r="D2471">
        <v>175000</v>
      </c>
      <c r="E2471">
        <v>63</v>
      </c>
      <c r="F2471" s="12">
        <v>68.983429834456331</v>
      </c>
    </row>
    <row r="2472" spans="1:10">
      <c r="A2472">
        <v>4</v>
      </c>
      <c r="B2472">
        <v>-91.611999999999995</v>
      </c>
      <c r="C2472">
        <v>815</v>
      </c>
      <c r="D2472">
        <v>175000</v>
      </c>
      <c r="E2472">
        <v>82</v>
      </c>
      <c r="F2472" s="12">
        <v>69.93114302496403</v>
      </c>
    </row>
    <row r="2473" spans="1:10">
      <c r="A2473">
        <v>5</v>
      </c>
      <c r="B2473">
        <v>-91.5</v>
      </c>
      <c r="C2473">
        <v>815</v>
      </c>
      <c r="D2473">
        <v>175000</v>
      </c>
      <c r="E2473">
        <v>80</v>
      </c>
      <c r="F2473" s="12">
        <v>71.160901309725816</v>
      </c>
    </row>
    <row r="2474" spans="1:10">
      <c r="A2474">
        <v>6</v>
      </c>
      <c r="B2474">
        <v>-91.394000000000005</v>
      </c>
      <c r="C2474">
        <v>815</v>
      </c>
      <c r="D2474">
        <v>175000</v>
      </c>
      <c r="E2474">
        <v>71</v>
      </c>
      <c r="F2474" s="12">
        <v>72.982520823740799</v>
      </c>
    </row>
    <row r="2475" spans="1:10">
      <c r="A2475">
        <v>7</v>
      </c>
      <c r="B2475">
        <v>-91.281000000000006</v>
      </c>
      <c r="C2475">
        <v>815</v>
      </c>
      <c r="D2475">
        <v>175000</v>
      </c>
      <c r="E2475">
        <v>80</v>
      </c>
      <c r="F2475" s="12">
        <v>76.528776268551809</v>
      </c>
    </row>
    <row r="2476" spans="1:10">
      <c r="A2476">
        <v>8</v>
      </c>
      <c r="B2476">
        <v>-91.165000000000006</v>
      </c>
      <c r="C2476">
        <v>815</v>
      </c>
      <c r="D2476">
        <v>175000</v>
      </c>
      <c r="E2476">
        <v>86</v>
      </c>
      <c r="F2476" s="12">
        <v>83.685115515613219</v>
      </c>
    </row>
    <row r="2477" spans="1:10">
      <c r="A2477">
        <v>9</v>
      </c>
      <c r="B2477">
        <v>-91.049000000000007</v>
      </c>
      <c r="C2477">
        <v>815</v>
      </c>
      <c r="D2477">
        <v>175000</v>
      </c>
      <c r="E2477">
        <v>98</v>
      </c>
      <c r="F2477" s="12">
        <v>97.307205684680639</v>
      </c>
    </row>
    <row r="2478" spans="1:10">
      <c r="A2478">
        <v>10</v>
      </c>
      <c r="B2478">
        <v>-90.933999999999997</v>
      </c>
      <c r="C2478">
        <v>815</v>
      </c>
      <c r="D2478">
        <v>175000</v>
      </c>
      <c r="E2478">
        <v>148</v>
      </c>
      <c r="F2478" s="12">
        <v>120.77812602994692</v>
      </c>
    </row>
    <row r="2479" spans="1:10">
      <c r="A2479">
        <v>11</v>
      </c>
      <c r="B2479">
        <v>-90.823999999999998</v>
      </c>
      <c r="C2479">
        <v>815</v>
      </c>
      <c r="D2479">
        <v>175000</v>
      </c>
      <c r="E2479">
        <v>161</v>
      </c>
      <c r="F2479" s="12">
        <v>155.30137939721635</v>
      </c>
    </row>
    <row r="2480" spans="1:10">
      <c r="A2480">
        <v>12</v>
      </c>
      <c r="B2480">
        <v>-90.709000000000003</v>
      </c>
      <c r="C2480">
        <v>815</v>
      </c>
      <c r="D2480">
        <v>175000</v>
      </c>
      <c r="E2480">
        <v>185</v>
      </c>
      <c r="F2480" s="12">
        <v>204.38990004025453</v>
      </c>
    </row>
    <row r="2481" spans="1:6">
      <c r="A2481">
        <v>13</v>
      </c>
      <c r="B2481">
        <v>-90.594999999999999</v>
      </c>
      <c r="C2481">
        <v>815</v>
      </c>
      <c r="D2481">
        <v>175000</v>
      </c>
      <c r="E2481">
        <v>255</v>
      </c>
      <c r="F2481" s="12">
        <v>261.95544907377456</v>
      </c>
    </row>
    <row r="2482" spans="1:6">
      <c r="A2482">
        <v>14</v>
      </c>
      <c r="B2482">
        <v>-90.486999999999995</v>
      </c>
      <c r="C2482">
        <v>815</v>
      </c>
      <c r="D2482">
        <v>175000</v>
      </c>
      <c r="E2482">
        <v>289</v>
      </c>
      <c r="F2482" s="12">
        <v>316.13560422468373</v>
      </c>
    </row>
    <row r="2483" spans="1:6">
      <c r="A2483">
        <v>15</v>
      </c>
      <c r="B2483">
        <v>-90.372</v>
      </c>
      <c r="C2483">
        <v>815</v>
      </c>
      <c r="D2483">
        <v>175000</v>
      </c>
      <c r="E2483">
        <v>396</v>
      </c>
      <c r="F2483" s="12">
        <v>361.15018900779444</v>
      </c>
    </row>
    <row r="2484" spans="1:6">
      <c r="A2484">
        <v>16</v>
      </c>
      <c r="B2484">
        <v>-90.256</v>
      </c>
      <c r="C2484">
        <v>815</v>
      </c>
      <c r="D2484">
        <v>175000</v>
      </c>
      <c r="E2484">
        <v>381</v>
      </c>
      <c r="F2484" s="12">
        <v>381.56423507426354</v>
      </c>
    </row>
    <row r="2485" spans="1:6">
      <c r="A2485">
        <v>17</v>
      </c>
      <c r="B2485">
        <v>-90.14</v>
      </c>
      <c r="C2485">
        <v>815</v>
      </c>
      <c r="D2485">
        <v>175000</v>
      </c>
      <c r="E2485">
        <v>398</v>
      </c>
      <c r="F2485" s="12">
        <v>371.13439089060637</v>
      </c>
    </row>
    <row r="2486" spans="1:6">
      <c r="A2486">
        <v>18</v>
      </c>
      <c r="B2486">
        <v>-90.025000000000006</v>
      </c>
      <c r="C2486">
        <v>815</v>
      </c>
      <c r="D2486">
        <v>175000</v>
      </c>
      <c r="E2486">
        <v>312</v>
      </c>
      <c r="F2486" s="12">
        <v>333.63315136940497</v>
      </c>
    </row>
    <row r="2487" spans="1:6">
      <c r="A2487">
        <v>19</v>
      </c>
      <c r="B2487">
        <v>-89.918999999999997</v>
      </c>
      <c r="C2487">
        <v>815</v>
      </c>
      <c r="D2487">
        <v>175000</v>
      </c>
      <c r="E2487">
        <v>300</v>
      </c>
      <c r="F2487" s="12">
        <v>284.19730749327982</v>
      </c>
    </row>
    <row r="2488" spans="1:6">
      <c r="A2488">
        <v>20</v>
      </c>
      <c r="B2488">
        <v>-89.805999999999997</v>
      </c>
      <c r="C2488">
        <v>815</v>
      </c>
      <c r="D2488">
        <v>175000</v>
      </c>
      <c r="E2488">
        <v>220</v>
      </c>
      <c r="F2488" s="12">
        <v>227.7411902035586</v>
      </c>
    </row>
    <row r="2489" spans="1:6">
      <c r="A2489">
        <v>21</v>
      </c>
      <c r="B2489">
        <v>-89.691000000000003</v>
      </c>
      <c r="C2489">
        <v>815</v>
      </c>
      <c r="D2489">
        <v>175000</v>
      </c>
      <c r="E2489">
        <v>168</v>
      </c>
      <c r="F2489" s="12">
        <v>176.8602033698655</v>
      </c>
    </row>
    <row r="2490" spans="1:6">
      <c r="A2490">
        <v>22</v>
      </c>
      <c r="B2490">
        <v>-89.576999999999998</v>
      </c>
      <c r="C2490">
        <v>815</v>
      </c>
      <c r="D2490">
        <v>175000</v>
      </c>
      <c r="E2490">
        <v>143</v>
      </c>
      <c r="F2490" s="12">
        <v>138.81573194715409</v>
      </c>
    </row>
    <row r="2491" spans="1:6">
      <c r="A2491">
        <v>23</v>
      </c>
      <c r="B2491">
        <v>-89.457999999999998</v>
      </c>
      <c r="C2491">
        <v>815</v>
      </c>
      <c r="D2491">
        <v>175000</v>
      </c>
      <c r="E2491">
        <v>110</v>
      </c>
      <c r="F2491" s="12">
        <v>113.08887283292295</v>
      </c>
    </row>
    <row r="2492" spans="1:6">
      <c r="A2492">
        <v>24</v>
      </c>
      <c r="B2492">
        <v>-89.341999999999999</v>
      </c>
      <c r="C2492">
        <v>815</v>
      </c>
      <c r="D2492">
        <v>175000</v>
      </c>
      <c r="E2492">
        <v>110</v>
      </c>
      <c r="F2492" s="12">
        <v>99.120604629361537</v>
      </c>
    </row>
    <row r="2493" spans="1:6">
      <c r="A2493">
        <v>25</v>
      </c>
      <c r="B2493">
        <v>-89.234999999999999</v>
      </c>
      <c r="C2493">
        <v>815</v>
      </c>
      <c r="D2493">
        <v>175000</v>
      </c>
      <c r="E2493">
        <v>88</v>
      </c>
      <c r="F2493" s="12">
        <v>92.769081688323311</v>
      </c>
    </row>
    <row r="2494" spans="1:6">
      <c r="A2494">
        <v>26</v>
      </c>
      <c r="B2494">
        <v>-89.13</v>
      </c>
      <c r="C2494">
        <v>815</v>
      </c>
      <c r="D2494">
        <v>175000</v>
      </c>
      <c r="E2494">
        <v>83</v>
      </c>
      <c r="F2494" s="12">
        <v>90.124768307825377</v>
      </c>
    </row>
    <row r="2495" spans="1:6">
      <c r="A2495">
        <v>27</v>
      </c>
      <c r="B2495">
        <v>-89.016000000000005</v>
      </c>
      <c r="C2495">
        <v>815</v>
      </c>
      <c r="D2495">
        <v>175000</v>
      </c>
      <c r="E2495">
        <v>94</v>
      </c>
      <c r="F2495" s="12">
        <v>89.354050928253997</v>
      </c>
    </row>
    <row r="2496" spans="1:6">
      <c r="A2496">
        <v>28</v>
      </c>
      <c r="B2496">
        <v>-88.896000000000001</v>
      </c>
      <c r="C2496">
        <v>815</v>
      </c>
      <c r="D2496">
        <v>175000</v>
      </c>
      <c r="E2496">
        <v>100</v>
      </c>
      <c r="F2496" s="12">
        <v>89.609416725117228</v>
      </c>
    </row>
    <row r="2497" spans="1:6">
      <c r="A2497">
        <v>29</v>
      </c>
      <c r="B2497">
        <v>-88.790999999999997</v>
      </c>
      <c r="C2497">
        <v>815</v>
      </c>
      <c r="D2497">
        <v>175000</v>
      </c>
      <c r="E2497">
        <v>92</v>
      </c>
      <c r="F2497" s="12">
        <v>90.188713765544136</v>
      </c>
    </row>
    <row r="2498" spans="1:6">
      <c r="A2498">
        <v>30</v>
      </c>
      <c r="B2498">
        <v>-88.671999999999997</v>
      </c>
      <c r="C2498">
        <v>815</v>
      </c>
      <c r="D2498">
        <v>175000</v>
      </c>
      <c r="E2498">
        <v>91</v>
      </c>
      <c r="F2498" s="12">
        <v>90.984988141912424</v>
      </c>
    </row>
    <row r="2499" spans="1:6">
      <c r="A2499">
        <v>31</v>
      </c>
      <c r="B2499">
        <v>-88.56</v>
      </c>
      <c r="C2499">
        <v>815</v>
      </c>
      <c r="D2499">
        <v>175000</v>
      </c>
      <c r="E2499">
        <v>90</v>
      </c>
      <c r="F2499" s="12">
        <v>91.778080804470477</v>
      </c>
    </row>
    <row r="2500" spans="1:6">
      <c r="A2500">
        <v>32</v>
      </c>
      <c r="B2500">
        <v>-88.451999999999998</v>
      </c>
      <c r="C2500">
        <v>815</v>
      </c>
      <c r="D2500">
        <v>175000</v>
      </c>
      <c r="E2500">
        <v>83</v>
      </c>
      <c r="F2500" s="12">
        <v>92.554071688168278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103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27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233</v>
      </c>
      <c r="B2518" t="s">
        <v>212</v>
      </c>
      <c r="C2518" t="s">
        <v>215</v>
      </c>
      <c r="D2518" t="s">
        <v>232</v>
      </c>
      <c r="E2518" t="s">
        <v>231</v>
      </c>
      <c r="F2518" t="s">
        <v>266</v>
      </c>
    </row>
    <row r="2519" spans="1:10">
      <c r="A2519">
        <v>1</v>
      </c>
      <c r="B2519">
        <v>-91.947999999999993</v>
      </c>
      <c r="C2519">
        <v>814</v>
      </c>
      <c r="D2519">
        <v>175000</v>
      </c>
      <c r="E2519">
        <v>62</v>
      </c>
      <c r="F2519" s="12">
        <v>76.063027114264145</v>
      </c>
      <c r="J2519" t="s">
        <v>327</v>
      </c>
    </row>
    <row r="2520" spans="1:10">
      <c r="A2520">
        <v>2</v>
      </c>
      <c r="B2520">
        <v>-91.838999999999999</v>
      </c>
      <c r="C2520">
        <v>814</v>
      </c>
      <c r="D2520">
        <v>175000</v>
      </c>
      <c r="E2520">
        <v>77</v>
      </c>
      <c r="F2520" s="12">
        <v>76.723785507390701</v>
      </c>
    </row>
    <row r="2521" spans="1:10">
      <c r="A2521">
        <v>3</v>
      </c>
      <c r="B2521">
        <v>-91.724000000000004</v>
      </c>
      <c r="C2521">
        <v>814</v>
      </c>
      <c r="D2521">
        <v>175000</v>
      </c>
      <c r="E2521">
        <v>63</v>
      </c>
      <c r="F2521" s="12">
        <v>77.438707090943367</v>
      </c>
    </row>
    <row r="2522" spans="1:10">
      <c r="A2522">
        <v>4</v>
      </c>
      <c r="B2522">
        <v>-91.611999999999995</v>
      </c>
      <c r="C2522">
        <v>814</v>
      </c>
      <c r="D2522">
        <v>175000</v>
      </c>
      <c r="E2522">
        <v>85</v>
      </c>
      <c r="F2522" s="12">
        <v>78.1967451277512</v>
      </c>
    </row>
    <row r="2523" spans="1:10">
      <c r="A2523">
        <v>5</v>
      </c>
      <c r="B2523">
        <v>-91.5</v>
      </c>
      <c r="C2523">
        <v>814</v>
      </c>
      <c r="D2523">
        <v>175000</v>
      </c>
      <c r="E2523">
        <v>78</v>
      </c>
      <c r="F2523" s="12">
        <v>79.146201240544656</v>
      </c>
    </row>
    <row r="2524" spans="1:10">
      <c r="A2524">
        <v>6</v>
      </c>
      <c r="B2524">
        <v>-91.394000000000005</v>
      </c>
      <c r="C2524">
        <v>814</v>
      </c>
      <c r="D2524">
        <v>175000</v>
      </c>
      <c r="E2524">
        <v>73</v>
      </c>
      <c r="F2524" s="12">
        <v>80.521552233242133</v>
      </c>
    </row>
    <row r="2525" spans="1:10">
      <c r="A2525">
        <v>7</v>
      </c>
      <c r="B2525">
        <v>-91.281000000000006</v>
      </c>
      <c r="C2525">
        <v>814</v>
      </c>
      <c r="D2525">
        <v>175000</v>
      </c>
      <c r="E2525">
        <v>98</v>
      </c>
      <c r="F2525" s="12">
        <v>83.221055429194919</v>
      </c>
    </row>
    <row r="2526" spans="1:10">
      <c r="A2526">
        <v>8</v>
      </c>
      <c r="B2526">
        <v>-91.165000000000006</v>
      </c>
      <c r="C2526">
        <v>814</v>
      </c>
      <c r="D2526">
        <v>175000</v>
      </c>
      <c r="E2526">
        <v>105</v>
      </c>
      <c r="F2526" s="12">
        <v>88.837826755324429</v>
      </c>
    </row>
    <row r="2527" spans="1:10">
      <c r="A2527">
        <v>9</v>
      </c>
      <c r="B2527">
        <v>-91.049000000000007</v>
      </c>
      <c r="C2527">
        <v>814</v>
      </c>
      <c r="D2527">
        <v>175000</v>
      </c>
      <c r="E2527">
        <v>126</v>
      </c>
      <c r="F2527" s="12">
        <v>99.91985990984648</v>
      </c>
    </row>
    <row r="2528" spans="1:10">
      <c r="A2528">
        <v>10</v>
      </c>
      <c r="B2528">
        <v>-90.933999999999997</v>
      </c>
      <c r="C2528">
        <v>814</v>
      </c>
      <c r="D2528">
        <v>175000</v>
      </c>
      <c r="E2528">
        <v>144</v>
      </c>
      <c r="F2528" s="12">
        <v>119.61848647285107</v>
      </c>
    </row>
    <row r="2529" spans="1:6">
      <c r="A2529">
        <v>11</v>
      </c>
      <c r="B2529">
        <v>-90.823999999999998</v>
      </c>
      <c r="C2529">
        <v>814</v>
      </c>
      <c r="D2529">
        <v>175000</v>
      </c>
      <c r="E2529">
        <v>150</v>
      </c>
      <c r="F2529" s="12">
        <v>149.24806045211551</v>
      </c>
    </row>
    <row r="2530" spans="1:6">
      <c r="A2530">
        <v>12</v>
      </c>
      <c r="B2530">
        <v>-90.709000000000003</v>
      </c>
      <c r="C2530">
        <v>814</v>
      </c>
      <c r="D2530">
        <v>175000</v>
      </c>
      <c r="E2530">
        <v>171</v>
      </c>
      <c r="F2530" s="12">
        <v>191.91282287066997</v>
      </c>
    </row>
    <row r="2531" spans="1:6">
      <c r="A2531">
        <v>13</v>
      </c>
      <c r="B2531">
        <v>-90.594999999999999</v>
      </c>
      <c r="C2531">
        <v>814</v>
      </c>
      <c r="D2531">
        <v>175000</v>
      </c>
      <c r="E2531">
        <v>219</v>
      </c>
      <c r="F2531" s="12">
        <v>241.97100948139277</v>
      </c>
    </row>
    <row r="2532" spans="1:6">
      <c r="A2532">
        <v>14</v>
      </c>
      <c r="B2532">
        <v>-90.486999999999995</v>
      </c>
      <c r="C2532">
        <v>814</v>
      </c>
      <c r="D2532">
        <v>175000</v>
      </c>
      <c r="E2532">
        <v>289</v>
      </c>
      <c r="F2532" s="12">
        <v>288.32920217905985</v>
      </c>
    </row>
    <row r="2533" spans="1:6">
      <c r="A2533">
        <v>15</v>
      </c>
      <c r="B2533">
        <v>-90.372</v>
      </c>
      <c r="C2533">
        <v>814</v>
      </c>
      <c r="D2533">
        <v>175000</v>
      </c>
      <c r="E2533">
        <v>307</v>
      </c>
      <c r="F2533" s="12">
        <v>324.97635470158269</v>
      </c>
    </row>
    <row r="2534" spans="1:6">
      <c r="A2534">
        <v>16</v>
      </c>
      <c r="B2534">
        <v>-90.256</v>
      </c>
      <c r="C2534">
        <v>814</v>
      </c>
      <c r="D2534">
        <v>175000</v>
      </c>
      <c r="E2534">
        <v>367</v>
      </c>
      <c r="F2534" s="12">
        <v>338.22243153182427</v>
      </c>
    </row>
    <row r="2535" spans="1:6">
      <c r="A2535">
        <v>17</v>
      </c>
      <c r="B2535">
        <v>-90.14</v>
      </c>
      <c r="C2535">
        <v>814</v>
      </c>
      <c r="D2535">
        <v>175000</v>
      </c>
      <c r="E2535">
        <v>364</v>
      </c>
      <c r="F2535" s="12">
        <v>323.66301536314802</v>
      </c>
    </row>
    <row r="2536" spans="1:6">
      <c r="A2536">
        <v>18</v>
      </c>
      <c r="B2536">
        <v>-90.025000000000006</v>
      </c>
      <c r="C2536">
        <v>814</v>
      </c>
      <c r="D2536">
        <v>175000</v>
      </c>
      <c r="E2536">
        <v>317</v>
      </c>
      <c r="F2536" s="12">
        <v>286.54939142567878</v>
      </c>
    </row>
    <row r="2537" spans="1:6">
      <c r="A2537">
        <v>19</v>
      </c>
      <c r="B2537">
        <v>-89.918999999999997</v>
      </c>
      <c r="C2537">
        <v>814</v>
      </c>
      <c r="D2537">
        <v>175000</v>
      </c>
      <c r="E2537">
        <v>210</v>
      </c>
      <c r="F2537" s="12">
        <v>241.76474918015415</v>
      </c>
    </row>
    <row r="2538" spans="1:6">
      <c r="A2538">
        <v>20</v>
      </c>
      <c r="B2538">
        <v>-89.805999999999997</v>
      </c>
      <c r="C2538">
        <v>814</v>
      </c>
      <c r="D2538">
        <v>175000</v>
      </c>
      <c r="E2538">
        <v>180</v>
      </c>
      <c r="F2538" s="12">
        <v>193.83923519819658</v>
      </c>
    </row>
    <row r="2539" spans="1:6">
      <c r="A2539">
        <v>21</v>
      </c>
      <c r="B2539">
        <v>-89.691000000000003</v>
      </c>
      <c r="C2539">
        <v>814</v>
      </c>
      <c r="D2539">
        <v>175000</v>
      </c>
      <c r="E2539">
        <v>134</v>
      </c>
      <c r="F2539" s="12">
        <v>153.37798559165995</v>
      </c>
    </row>
    <row r="2540" spans="1:6">
      <c r="A2540">
        <v>22</v>
      </c>
      <c r="B2540">
        <v>-89.576999999999998</v>
      </c>
      <c r="C2540">
        <v>814</v>
      </c>
      <c r="D2540">
        <v>175000</v>
      </c>
      <c r="E2540">
        <v>136</v>
      </c>
      <c r="F2540" s="12">
        <v>125.16575190942763</v>
      </c>
    </row>
    <row r="2541" spans="1:6">
      <c r="A2541">
        <v>23</v>
      </c>
      <c r="B2541">
        <v>-89.457999999999998</v>
      </c>
      <c r="C2541">
        <v>814</v>
      </c>
      <c r="D2541">
        <v>175000</v>
      </c>
      <c r="E2541">
        <v>140</v>
      </c>
      <c r="F2541" s="12">
        <v>107.53725737344064</v>
      </c>
    </row>
    <row r="2542" spans="1:6">
      <c r="A2542">
        <v>24</v>
      </c>
      <c r="B2542">
        <v>-89.341999999999999</v>
      </c>
      <c r="C2542">
        <v>814</v>
      </c>
      <c r="D2542">
        <v>175000</v>
      </c>
      <c r="E2542">
        <v>89</v>
      </c>
      <c r="F2542" s="12">
        <v>98.829900959896548</v>
      </c>
    </row>
    <row r="2543" spans="1:6">
      <c r="A2543">
        <v>25</v>
      </c>
      <c r="B2543">
        <v>-89.234999999999999</v>
      </c>
      <c r="C2543">
        <v>814</v>
      </c>
      <c r="D2543">
        <v>175000</v>
      </c>
      <c r="E2543">
        <v>119</v>
      </c>
      <c r="F2543" s="12">
        <v>95.321610091920817</v>
      </c>
    </row>
    <row r="2544" spans="1:6">
      <c r="A2544">
        <v>26</v>
      </c>
      <c r="B2544">
        <v>-89.13</v>
      </c>
      <c r="C2544">
        <v>814</v>
      </c>
      <c r="D2544">
        <v>175000</v>
      </c>
      <c r="E2544">
        <v>111</v>
      </c>
      <c r="F2544" s="12">
        <v>94.137393357546813</v>
      </c>
    </row>
    <row r="2545" spans="1:6">
      <c r="A2545">
        <v>27</v>
      </c>
      <c r="B2545">
        <v>-89.016000000000005</v>
      </c>
      <c r="C2545">
        <v>814</v>
      </c>
      <c r="D2545">
        <v>175000</v>
      </c>
      <c r="E2545">
        <v>91</v>
      </c>
      <c r="F2545" s="12">
        <v>94.050617315756227</v>
      </c>
    </row>
    <row r="2546" spans="1:6">
      <c r="A2546">
        <v>28</v>
      </c>
      <c r="B2546">
        <v>-88.896000000000001</v>
      </c>
      <c r="C2546">
        <v>814</v>
      </c>
      <c r="D2546">
        <v>175000</v>
      </c>
      <c r="E2546">
        <v>101</v>
      </c>
      <c r="F2546" s="12">
        <v>94.507165604219736</v>
      </c>
    </row>
    <row r="2547" spans="1:6">
      <c r="A2547">
        <v>29</v>
      </c>
      <c r="B2547">
        <v>-88.790999999999997</v>
      </c>
      <c r="C2547">
        <v>814</v>
      </c>
      <c r="D2547">
        <v>175000</v>
      </c>
      <c r="E2547">
        <v>88</v>
      </c>
      <c r="F2547" s="12">
        <v>95.069575502123726</v>
      </c>
    </row>
    <row r="2548" spans="1:6">
      <c r="A2548">
        <v>30</v>
      </c>
      <c r="B2548">
        <v>-88.671999999999997</v>
      </c>
      <c r="C2548">
        <v>814</v>
      </c>
      <c r="D2548">
        <v>175000</v>
      </c>
      <c r="E2548">
        <v>93</v>
      </c>
      <c r="F2548" s="12">
        <v>95.763524730505509</v>
      </c>
    </row>
    <row r="2549" spans="1:6">
      <c r="A2549">
        <v>31</v>
      </c>
      <c r="B2549">
        <v>-88.56</v>
      </c>
      <c r="C2549">
        <v>814</v>
      </c>
      <c r="D2549">
        <v>175000</v>
      </c>
      <c r="E2549">
        <v>78</v>
      </c>
      <c r="F2549" s="12">
        <v>96.432246976489438</v>
      </c>
    </row>
    <row r="2550" spans="1:6">
      <c r="A2550">
        <v>32</v>
      </c>
      <c r="B2550">
        <v>-88.451999999999998</v>
      </c>
      <c r="C2550">
        <v>814</v>
      </c>
      <c r="D2550">
        <v>175000</v>
      </c>
      <c r="E2550">
        <v>91</v>
      </c>
      <c r="F2550" s="12">
        <v>97.080577536099057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104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233</v>
      </c>
      <c r="B2568" t="s">
        <v>212</v>
      </c>
      <c r="C2568" t="s">
        <v>215</v>
      </c>
      <c r="D2568" t="s">
        <v>232</v>
      </c>
      <c r="E2568" t="s">
        <v>231</v>
      </c>
      <c r="F2568" t="s">
        <v>266</v>
      </c>
    </row>
    <row r="2569" spans="1:10">
      <c r="A2569">
        <v>1</v>
      </c>
      <c r="B2569">
        <v>-91.947999999999993</v>
      </c>
      <c r="C2569">
        <v>817</v>
      </c>
      <c r="D2569">
        <v>175000</v>
      </c>
      <c r="E2569">
        <v>51</v>
      </c>
      <c r="F2569" s="12">
        <v>64.821092713436599</v>
      </c>
      <c r="J2569" t="s">
        <v>328</v>
      </c>
    </row>
    <row r="2570" spans="1:10">
      <c r="A2570">
        <v>2</v>
      </c>
      <c r="B2570">
        <v>-91.838999999999999</v>
      </c>
      <c r="C2570">
        <v>817</v>
      </c>
      <c r="D2570">
        <v>175000</v>
      </c>
      <c r="E2570">
        <v>60</v>
      </c>
      <c r="F2570" s="12">
        <v>66.028236934769552</v>
      </c>
    </row>
    <row r="2571" spans="1:10">
      <c r="A2571">
        <v>3</v>
      </c>
      <c r="B2571">
        <v>-91.724000000000004</v>
      </c>
      <c r="C2571">
        <v>817</v>
      </c>
      <c r="D2571">
        <v>175000</v>
      </c>
      <c r="E2571">
        <v>64</v>
      </c>
      <c r="F2571" s="12">
        <v>67.304641282497727</v>
      </c>
    </row>
    <row r="2572" spans="1:10">
      <c r="A2572">
        <v>4</v>
      </c>
      <c r="B2572">
        <v>-91.611999999999995</v>
      </c>
      <c r="C2572">
        <v>817</v>
      </c>
      <c r="D2572">
        <v>175000</v>
      </c>
      <c r="E2572">
        <v>73</v>
      </c>
      <c r="F2572" s="12">
        <v>68.560844708421143</v>
      </c>
    </row>
    <row r="2573" spans="1:10">
      <c r="A2573">
        <v>5</v>
      </c>
      <c r="B2573">
        <v>-91.5</v>
      </c>
      <c r="C2573">
        <v>817</v>
      </c>
      <c r="D2573">
        <v>175000</v>
      </c>
      <c r="E2573">
        <v>87</v>
      </c>
      <c r="F2573" s="12">
        <v>69.870480382516106</v>
      </c>
    </row>
    <row r="2574" spans="1:10">
      <c r="A2574">
        <v>6</v>
      </c>
      <c r="B2574">
        <v>-91.394000000000005</v>
      </c>
      <c r="C2574">
        <v>817</v>
      </c>
      <c r="D2574">
        <v>175000</v>
      </c>
      <c r="E2574">
        <v>71</v>
      </c>
      <c r="F2574" s="12">
        <v>71.280566769383398</v>
      </c>
    </row>
    <row r="2575" spans="1:10">
      <c r="A2575">
        <v>7</v>
      </c>
      <c r="B2575">
        <v>-91.281000000000006</v>
      </c>
      <c r="C2575">
        <v>817</v>
      </c>
      <c r="D2575">
        <v>175000</v>
      </c>
      <c r="E2575">
        <v>79</v>
      </c>
      <c r="F2575" s="12">
        <v>73.342070196387851</v>
      </c>
    </row>
    <row r="2576" spans="1:10">
      <c r="A2576">
        <v>8</v>
      </c>
      <c r="B2576">
        <v>-91.165000000000006</v>
      </c>
      <c r="C2576">
        <v>817</v>
      </c>
      <c r="D2576">
        <v>175000</v>
      </c>
      <c r="E2576">
        <v>70</v>
      </c>
      <c r="F2576" s="12">
        <v>77.067062452098753</v>
      </c>
    </row>
    <row r="2577" spans="1:6">
      <c r="A2577">
        <v>9</v>
      </c>
      <c r="B2577">
        <v>-91.049000000000007</v>
      </c>
      <c r="C2577">
        <v>817</v>
      </c>
      <c r="D2577">
        <v>175000</v>
      </c>
      <c r="E2577">
        <v>100</v>
      </c>
      <c r="F2577" s="12">
        <v>84.603267686135894</v>
      </c>
    </row>
    <row r="2578" spans="1:6">
      <c r="A2578">
        <v>10</v>
      </c>
      <c r="B2578">
        <v>-90.933999999999997</v>
      </c>
      <c r="C2578">
        <v>817</v>
      </c>
      <c r="D2578">
        <v>175000</v>
      </c>
      <c r="E2578">
        <v>125</v>
      </c>
      <c r="F2578" s="12">
        <v>99.467624124770211</v>
      </c>
    </row>
    <row r="2579" spans="1:6">
      <c r="A2579">
        <v>11</v>
      </c>
      <c r="B2579">
        <v>-90.823999999999998</v>
      </c>
      <c r="C2579">
        <v>817</v>
      </c>
      <c r="D2579">
        <v>175000</v>
      </c>
      <c r="E2579">
        <v>133</v>
      </c>
      <c r="F2579" s="12">
        <v>124.70839163048683</v>
      </c>
    </row>
    <row r="2580" spans="1:6">
      <c r="A2580">
        <v>12</v>
      </c>
      <c r="B2580">
        <v>-90.709000000000003</v>
      </c>
      <c r="C2580">
        <v>817</v>
      </c>
      <c r="D2580">
        <v>175000</v>
      </c>
      <c r="E2580">
        <v>142</v>
      </c>
      <c r="F2580" s="12">
        <v>165.66403930292847</v>
      </c>
    </row>
    <row r="2581" spans="1:6">
      <c r="A2581">
        <v>13</v>
      </c>
      <c r="B2581">
        <v>-90.594999999999999</v>
      </c>
      <c r="C2581">
        <v>817</v>
      </c>
      <c r="D2581">
        <v>175000</v>
      </c>
      <c r="E2581">
        <v>215</v>
      </c>
      <c r="F2581" s="12">
        <v>219.36592455204681</v>
      </c>
    </row>
    <row r="2582" spans="1:6">
      <c r="A2582">
        <v>14</v>
      </c>
      <c r="B2582">
        <v>-90.486999999999995</v>
      </c>
      <c r="C2582">
        <v>817</v>
      </c>
      <c r="D2582">
        <v>175000</v>
      </c>
      <c r="E2582">
        <v>286</v>
      </c>
      <c r="F2582" s="12">
        <v>274.30468500532891</v>
      </c>
    </row>
    <row r="2583" spans="1:6">
      <c r="A2583">
        <v>15</v>
      </c>
      <c r="B2583">
        <v>-90.372</v>
      </c>
      <c r="C2583">
        <v>817</v>
      </c>
      <c r="D2583">
        <v>175000</v>
      </c>
      <c r="E2583">
        <v>308</v>
      </c>
      <c r="F2583" s="12">
        <v>322.62764456748084</v>
      </c>
    </row>
    <row r="2584" spans="1:6">
      <c r="A2584">
        <v>16</v>
      </c>
      <c r="B2584">
        <v>-90.256</v>
      </c>
      <c r="C2584">
        <v>817</v>
      </c>
      <c r="D2584">
        <v>175000</v>
      </c>
      <c r="E2584">
        <v>348</v>
      </c>
      <c r="F2584" s="12">
        <v>345.21569549117436</v>
      </c>
    </row>
    <row r="2585" spans="1:6">
      <c r="A2585">
        <v>17</v>
      </c>
      <c r="B2585">
        <v>-90.14</v>
      </c>
      <c r="C2585">
        <v>817</v>
      </c>
      <c r="D2585">
        <v>175000</v>
      </c>
      <c r="E2585">
        <v>357</v>
      </c>
      <c r="F2585" s="12">
        <v>333.62044233303999</v>
      </c>
    </row>
    <row r="2586" spans="1:6">
      <c r="A2586">
        <v>18</v>
      </c>
      <c r="B2586">
        <v>-90.025000000000006</v>
      </c>
      <c r="C2586">
        <v>817</v>
      </c>
      <c r="D2586">
        <v>175000</v>
      </c>
      <c r="E2586">
        <v>298</v>
      </c>
      <c r="F2586" s="12">
        <v>293.14591476417542</v>
      </c>
    </row>
    <row r="2587" spans="1:6">
      <c r="A2587">
        <v>19</v>
      </c>
      <c r="B2587">
        <v>-89.918999999999997</v>
      </c>
      <c r="C2587">
        <v>817</v>
      </c>
      <c r="D2587">
        <v>175000</v>
      </c>
      <c r="E2587">
        <v>240</v>
      </c>
      <c r="F2587" s="12">
        <v>242.63909436347177</v>
      </c>
    </row>
    <row r="2588" spans="1:6">
      <c r="A2588">
        <v>20</v>
      </c>
      <c r="B2588">
        <v>-89.805999999999997</v>
      </c>
      <c r="C2588">
        <v>817</v>
      </c>
      <c r="D2588">
        <v>175000</v>
      </c>
      <c r="E2588">
        <v>173</v>
      </c>
      <c r="F2588" s="12">
        <v>189.52911061634734</v>
      </c>
    </row>
    <row r="2589" spans="1:6">
      <c r="A2589">
        <v>21</v>
      </c>
      <c r="B2589">
        <v>-89.691000000000003</v>
      </c>
      <c r="C2589">
        <v>817</v>
      </c>
      <c r="D2589">
        <v>175000</v>
      </c>
      <c r="E2589">
        <v>149</v>
      </c>
      <c r="F2589" s="12">
        <v>146.91125816769895</v>
      </c>
    </row>
    <row r="2590" spans="1:6">
      <c r="A2590">
        <v>22</v>
      </c>
      <c r="B2590">
        <v>-89.576999999999998</v>
      </c>
      <c r="C2590">
        <v>817</v>
      </c>
      <c r="D2590">
        <v>175000</v>
      </c>
      <c r="E2590">
        <v>115</v>
      </c>
      <c r="F2590" s="12">
        <v>119.52262197577105</v>
      </c>
    </row>
    <row r="2591" spans="1:6">
      <c r="A2591">
        <v>23</v>
      </c>
      <c r="B2591">
        <v>-89.457999999999998</v>
      </c>
      <c r="C2591">
        <v>817</v>
      </c>
      <c r="D2591">
        <v>175000</v>
      </c>
      <c r="E2591">
        <v>119</v>
      </c>
      <c r="F2591" s="12">
        <v>104.34605210780005</v>
      </c>
    </row>
    <row r="2592" spans="1:6">
      <c r="A2592">
        <v>24</v>
      </c>
      <c r="B2592">
        <v>-89.341999999999999</v>
      </c>
      <c r="C2592">
        <v>817</v>
      </c>
      <c r="D2592">
        <v>175000</v>
      </c>
      <c r="E2592">
        <v>107</v>
      </c>
      <c r="F2592" s="12">
        <v>98.148866090999135</v>
      </c>
    </row>
    <row r="2593" spans="1:6">
      <c r="A2593">
        <v>25</v>
      </c>
      <c r="B2593">
        <v>-89.234999999999999</v>
      </c>
      <c r="C2593">
        <v>817</v>
      </c>
      <c r="D2593">
        <v>175000</v>
      </c>
      <c r="E2593">
        <v>96</v>
      </c>
      <c r="F2593" s="12">
        <v>96.458807578704835</v>
      </c>
    </row>
    <row r="2594" spans="1:6">
      <c r="A2594">
        <v>26</v>
      </c>
      <c r="B2594">
        <v>-89.13</v>
      </c>
      <c r="C2594">
        <v>817</v>
      </c>
      <c r="D2594">
        <v>175000</v>
      </c>
      <c r="E2594">
        <v>81</v>
      </c>
      <c r="F2594" s="12">
        <v>96.539477793038998</v>
      </c>
    </row>
    <row r="2595" spans="1:6">
      <c r="A2595">
        <v>27</v>
      </c>
      <c r="B2595">
        <v>-89.016000000000005</v>
      </c>
      <c r="C2595">
        <v>817</v>
      </c>
      <c r="D2595">
        <v>175000</v>
      </c>
      <c r="E2595">
        <v>107</v>
      </c>
      <c r="F2595" s="12">
        <v>97.413906173837759</v>
      </c>
    </row>
    <row r="2596" spans="1:6">
      <c r="A2596">
        <v>28</v>
      </c>
      <c r="B2596">
        <v>-88.896000000000001</v>
      </c>
      <c r="C2596">
        <v>817</v>
      </c>
      <c r="D2596">
        <v>175000</v>
      </c>
      <c r="E2596">
        <v>103</v>
      </c>
      <c r="F2596" s="12">
        <v>98.633912233406789</v>
      </c>
    </row>
    <row r="2597" spans="1:6">
      <c r="A2597">
        <v>29</v>
      </c>
      <c r="B2597">
        <v>-88.790999999999997</v>
      </c>
      <c r="C2597">
        <v>817</v>
      </c>
      <c r="D2597">
        <v>175000</v>
      </c>
      <c r="E2597">
        <v>103</v>
      </c>
      <c r="F2597" s="12">
        <v>99.773732623364864</v>
      </c>
    </row>
    <row r="2598" spans="1:6">
      <c r="A2598">
        <v>30</v>
      </c>
      <c r="B2598">
        <v>-88.671999999999997</v>
      </c>
      <c r="C2598">
        <v>817</v>
      </c>
      <c r="D2598">
        <v>175000</v>
      </c>
      <c r="E2598">
        <v>94</v>
      </c>
      <c r="F2598" s="12">
        <v>101.08543260473111</v>
      </c>
    </row>
    <row r="2599" spans="1:6">
      <c r="A2599">
        <v>31</v>
      </c>
      <c r="B2599">
        <v>-88.56</v>
      </c>
      <c r="C2599">
        <v>817</v>
      </c>
      <c r="D2599">
        <v>175000</v>
      </c>
      <c r="E2599">
        <v>105</v>
      </c>
      <c r="F2599" s="12">
        <v>102.32428968256654</v>
      </c>
    </row>
    <row r="2600" spans="1:6">
      <c r="A2600">
        <v>32</v>
      </c>
      <c r="B2600">
        <v>-88.451999999999998</v>
      </c>
      <c r="C2600">
        <v>817</v>
      </c>
      <c r="D2600">
        <v>175000</v>
      </c>
      <c r="E2600">
        <v>93</v>
      </c>
      <c r="F2600" s="12">
        <v>103.51963696360923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105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233</v>
      </c>
      <c r="B2618" t="s">
        <v>212</v>
      </c>
      <c r="C2618" t="s">
        <v>215</v>
      </c>
      <c r="D2618" t="s">
        <v>232</v>
      </c>
      <c r="E2618" t="s">
        <v>231</v>
      </c>
      <c r="F2618" t="s">
        <v>266</v>
      </c>
    </row>
    <row r="2619" spans="1:10">
      <c r="A2619">
        <v>1</v>
      </c>
      <c r="B2619">
        <v>-91.947999999999993</v>
      </c>
      <c r="C2619">
        <v>812</v>
      </c>
      <c r="D2619">
        <v>175000</v>
      </c>
      <c r="E2619">
        <v>75</v>
      </c>
      <c r="F2619" s="12">
        <v>69.924523968890966</v>
      </c>
      <c r="J2619" t="s">
        <v>329</v>
      </c>
    </row>
    <row r="2620" spans="1:10">
      <c r="A2620">
        <v>2</v>
      </c>
      <c r="B2620">
        <v>-91.838999999999999</v>
      </c>
      <c r="C2620">
        <v>812</v>
      </c>
      <c r="D2620">
        <v>175000</v>
      </c>
      <c r="E2620">
        <v>70</v>
      </c>
      <c r="F2620" s="12">
        <v>70.820020580079159</v>
      </c>
    </row>
    <row r="2621" spans="1:10">
      <c r="A2621">
        <v>3</v>
      </c>
      <c r="B2621">
        <v>-91.724000000000004</v>
      </c>
      <c r="C2621">
        <v>812</v>
      </c>
      <c r="D2621">
        <v>175000</v>
      </c>
      <c r="E2621">
        <v>63</v>
      </c>
      <c r="F2621" s="12">
        <v>71.783598721790952</v>
      </c>
    </row>
    <row r="2622" spans="1:10">
      <c r="A2622">
        <v>4</v>
      </c>
      <c r="B2622">
        <v>-91.611999999999995</v>
      </c>
      <c r="C2622">
        <v>812</v>
      </c>
      <c r="D2622">
        <v>175000</v>
      </c>
      <c r="E2622">
        <v>64</v>
      </c>
      <c r="F2622" s="12">
        <v>72.787548502047727</v>
      </c>
    </row>
    <row r="2623" spans="1:10">
      <c r="A2623">
        <v>5</v>
      </c>
      <c r="B2623">
        <v>-91.5</v>
      </c>
      <c r="C2623">
        <v>812</v>
      </c>
      <c r="D2623">
        <v>175000</v>
      </c>
      <c r="E2623">
        <v>92</v>
      </c>
      <c r="F2623" s="12">
        <v>73.994985805390954</v>
      </c>
    </row>
    <row r="2624" spans="1:10">
      <c r="A2624">
        <v>6</v>
      </c>
      <c r="B2624">
        <v>-91.394000000000005</v>
      </c>
      <c r="C2624">
        <v>812</v>
      </c>
      <c r="D2624">
        <v>175000</v>
      </c>
      <c r="E2624">
        <v>65</v>
      </c>
      <c r="F2624" s="12">
        <v>75.64469498221527</v>
      </c>
    </row>
    <row r="2625" spans="1:6">
      <c r="A2625">
        <v>7</v>
      </c>
      <c r="B2625">
        <v>-91.281000000000006</v>
      </c>
      <c r="C2625">
        <v>812</v>
      </c>
      <c r="D2625">
        <v>175000</v>
      </c>
      <c r="E2625">
        <v>86</v>
      </c>
      <c r="F2625" s="12">
        <v>78.712273342904908</v>
      </c>
    </row>
    <row r="2626" spans="1:6">
      <c r="A2626">
        <v>8</v>
      </c>
      <c r="B2626">
        <v>-91.165000000000006</v>
      </c>
      <c r="C2626">
        <v>812</v>
      </c>
      <c r="D2626">
        <v>175000</v>
      </c>
      <c r="E2626">
        <v>82</v>
      </c>
      <c r="F2626" s="12">
        <v>84.867682302727545</v>
      </c>
    </row>
    <row r="2627" spans="1:6">
      <c r="A2627">
        <v>9</v>
      </c>
      <c r="B2627">
        <v>-91.049000000000007</v>
      </c>
      <c r="C2627">
        <v>812</v>
      </c>
      <c r="D2627">
        <v>175000</v>
      </c>
      <c r="E2627">
        <v>105</v>
      </c>
      <c r="F2627" s="12">
        <v>96.752276006786602</v>
      </c>
    </row>
    <row r="2628" spans="1:6">
      <c r="A2628">
        <v>10</v>
      </c>
      <c r="B2628">
        <v>-90.933999999999997</v>
      </c>
      <c r="C2628">
        <v>812</v>
      </c>
      <c r="D2628">
        <v>175000</v>
      </c>
      <c r="E2628">
        <v>126</v>
      </c>
      <c r="F2628" s="12">
        <v>117.55679471394519</v>
      </c>
    </row>
    <row r="2629" spans="1:6">
      <c r="A2629">
        <v>11</v>
      </c>
      <c r="B2629">
        <v>-90.823999999999998</v>
      </c>
      <c r="C2629">
        <v>812</v>
      </c>
      <c r="D2629">
        <v>175000</v>
      </c>
      <c r="E2629">
        <v>172</v>
      </c>
      <c r="F2629" s="12">
        <v>148.42106570262516</v>
      </c>
    </row>
    <row r="2630" spans="1:6">
      <c r="A2630">
        <v>12</v>
      </c>
      <c r="B2630">
        <v>-90.709000000000003</v>
      </c>
      <c r="C2630">
        <v>812</v>
      </c>
      <c r="D2630">
        <v>175000</v>
      </c>
      <c r="E2630">
        <v>167</v>
      </c>
      <c r="F2630" s="12">
        <v>192.17625630916669</v>
      </c>
    </row>
    <row r="2631" spans="1:6">
      <c r="A2631">
        <v>13</v>
      </c>
      <c r="B2631">
        <v>-90.594999999999999</v>
      </c>
      <c r="C2631">
        <v>812</v>
      </c>
      <c r="D2631">
        <v>175000</v>
      </c>
      <c r="E2631">
        <v>212</v>
      </c>
      <c r="F2631" s="12">
        <v>242.49216744966267</v>
      </c>
    </row>
    <row r="2632" spans="1:6">
      <c r="A2632">
        <v>14</v>
      </c>
      <c r="B2632">
        <v>-90.486999999999995</v>
      </c>
      <c r="C2632">
        <v>812</v>
      </c>
      <c r="D2632">
        <v>175000</v>
      </c>
      <c r="E2632">
        <v>307</v>
      </c>
      <c r="F2632" s="12">
        <v>287.79747144596325</v>
      </c>
    </row>
    <row r="2633" spans="1:6">
      <c r="A2633">
        <v>15</v>
      </c>
      <c r="B2633">
        <v>-90.372</v>
      </c>
      <c r="C2633">
        <v>812</v>
      </c>
      <c r="D2633">
        <v>175000</v>
      </c>
      <c r="E2633">
        <v>356</v>
      </c>
      <c r="F2633" s="12">
        <v>321.78385827890941</v>
      </c>
    </row>
    <row r="2634" spans="1:6">
      <c r="A2634">
        <v>16</v>
      </c>
      <c r="B2634">
        <v>-90.256</v>
      </c>
      <c r="C2634">
        <v>812</v>
      </c>
      <c r="D2634">
        <v>175000</v>
      </c>
      <c r="E2634">
        <v>319</v>
      </c>
      <c r="F2634" s="12">
        <v>331.31526398908596</v>
      </c>
    </row>
    <row r="2635" spans="1:6">
      <c r="A2635">
        <v>17</v>
      </c>
      <c r="B2635">
        <v>-90.14</v>
      </c>
      <c r="C2635">
        <v>812</v>
      </c>
      <c r="D2635">
        <v>175000</v>
      </c>
      <c r="E2635">
        <v>337</v>
      </c>
      <c r="F2635" s="12">
        <v>313.21937357312567</v>
      </c>
    </row>
    <row r="2636" spans="1:6">
      <c r="A2636">
        <v>18</v>
      </c>
      <c r="B2636">
        <v>-90.025000000000006</v>
      </c>
      <c r="C2636">
        <v>812</v>
      </c>
      <c r="D2636">
        <v>175000</v>
      </c>
      <c r="E2636">
        <v>263</v>
      </c>
      <c r="F2636" s="12">
        <v>274.01152513621423</v>
      </c>
    </row>
    <row r="2637" spans="1:6">
      <c r="A2637">
        <v>19</v>
      </c>
      <c r="B2637">
        <v>-89.918999999999997</v>
      </c>
      <c r="C2637">
        <v>812</v>
      </c>
      <c r="D2637">
        <v>175000</v>
      </c>
      <c r="E2637">
        <v>215</v>
      </c>
      <c r="F2637" s="12">
        <v>229.08988380884338</v>
      </c>
    </row>
    <row r="2638" spans="1:6">
      <c r="A2638">
        <v>20</v>
      </c>
      <c r="B2638">
        <v>-89.805999999999997</v>
      </c>
      <c r="C2638">
        <v>812</v>
      </c>
      <c r="D2638">
        <v>175000</v>
      </c>
      <c r="E2638">
        <v>179</v>
      </c>
      <c r="F2638" s="12">
        <v>182.72366330490405</v>
      </c>
    </row>
    <row r="2639" spans="1:6">
      <c r="A2639">
        <v>21</v>
      </c>
      <c r="B2639">
        <v>-89.691000000000003</v>
      </c>
      <c r="C2639">
        <v>812</v>
      </c>
      <c r="D2639">
        <v>175000</v>
      </c>
      <c r="E2639">
        <v>145</v>
      </c>
      <c r="F2639" s="12">
        <v>144.8800545684079</v>
      </c>
    </row>
    <row r="2640" spans="1:6">
      <c r="A2640">
        <v>22</v>
      </c>
      <c r="B2640">
        <v>-89.576999999999998</v>
      </c>
      <c r="C2640">
        <v>812</v>
      </c>
      <c r="D2640">
        <v>175000</v>
      </c>
      <c r="E2640">
        <v>131</v>
      </c>
      <c r="F2640" s="12">
        <v>119.3961070936944</v>
      </c>
    </row>
    <row r="2641" spans="1:6">
      <c r="A2641">
        <v>23</v>
      </c>
      <c r="B2641">
        <v>-89.457999999999998</v>
      </c>
      <c r="C2641">
        <v>812</v>
      </c>
      <c r="D2641">
        <v>175000</v>
      </c>
      <c r="E2641">
        <v>109</v>
      </c>
      <c r="F2641" s="12">
        <v>104.10951429045431</v>
      </c>
    </row>
    <row r="2642" spans="1:6">
      <c r="A2642">
        <v>24</v>
      </c>
      <c r="B2642">
        <v>-89.341999999999999</v>
      </c>
      <c r="C2642">
        <v>812</v>
      </c>
      <c r="D2642">
        <v>175000</v>
      </c>
      <c r="E2642">
        <v>96</v>
      </c>
      <c r="F2642" s="12">
        <v>96.983795458707149</v>
      </c>
    </row>
    <row r="2643" spans="1:6">
      <c r="A2643">
        <v>25</v>
      </c>
      <c r="B2643">
        <v>-89.234999999999999</v>
      </c>
      <c r="C2643">
        <v>812</v>
      </c>
      <c r="D2643">
        <v>175000</v>
      </c>
      <c r="E2643">
        <v>94</v>
      </c>
      <c r="F2643" s="12">
        <v>94.404742651881534</v>
      </c>
    </row>
    <row r="2644" spans="1:6">
      <c r="A2644">
        <v>26</v>
      </c>
      <c r="B2644">
        <v>-89.13</v>
      </c>
      <c r="C2644">
        <v>812</v>
      </c>
      <c r="D2644">
        <v>175000</v>
      </c>
      <c r="E2644">
        <v>107</v>
      </c>
      <c r="F2644" s="12">
        <v>93.798192970908858</v>
      </c>
    </row>
    <row r="2645" spans="1:6">
      <c r="A2645">
        <v>27</v>
      </c>
      <c r="B2645">
        <v>-89.016000000000005</v>
      </c>
      <c r="C2645">
        <v>812</v>
      </c>
      <c r="D2645">
        <v>175000</v>
      </c>
      <c r="E2645">
        <v>88</v>
      </c>
      <c r="F2645" s="12">
        <v>94.126331232127328</v>
      </c>
    </row>
    <row r="2646" spans="1:6">
      <c r="A2646">
        <v>28</v>
      </c>
      <c r="B2646">
        <v>-88.896000000000001</v>
      </c>
      <c r="C2646">
        <v>812</v>
      </c>
      <c r="D2646">
        <v>175000</v>
      </c>
      <c r="E2646">
        <v>105</v>
      </c>
      <c r="F2646" s="12">
        <v>94.906648474312234</v>
      </c>
    </row>
    <row r="2647" spans="1:6">
      <c r="A2647">
        <v>29</v>
      </c>
      <c r="B2647">
        <v>-88.790999999999997</v>
      </c>
      <c r="C2647">
        <v>812</v>
      </c>
      <c r="D2647">
        <v>175000</v>
      </c>
      <c r="E2647">
        <v>92</v>
      </c>
      <c r="F2647" s="12">
        <v>95.713925122067081</v>
      </c>
    </row>
    <row r="2648" spans="1:6">
      <c r="A2648">
        <v>30</v>
      </c>
      <c r="B2648">
        <v>-88.671999999999997</v>
      </c>
      <c r="C2648">
        <v>812</v>
      </c>
      <c r="D2648">
        <v>175000</v>
      </c>
      <c r="E2648">
        <v>93</v>
      </c>
      <c r="F2648" s="12">
        <v>96.670369904722321</v>
      </c>
    </row>
    <row r="2649" spans="1:6">
      <c r="A2649">
        <v>31</v>
      </c>
      <c r="B2649">
        <v>-88.56</v>
      </c>
      <c r="C2649">
        <v>812</v>
      </c>
      <c r="D2649">
        <v>175000</v>
      </c>
      <c r="E2649">
        <v>108</v>
      </c>
      <c r="F2649" s="12">
        <v>97.581566596865017</v>
      </c>
    </row>
    <row r="2650" spans="1:6">
      <c r="A2650">
        <v>32</v>
      </c>
      <c r="B2650">
        <v>-88.451999999999998</v>
      </c>
      <c r="C2650">
        <v>812</v>
      </c>
      <c r="D2650">
        <v>175000</v>
      </c>
      <c r="E2650">
        <v>82</v>
      </c>
      <c r="F2650" s="12">
        <v>98.462584084909949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106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233</v>
      </c>
      <c r="B2668" t="s">
        <v>212</v>
      </c>
      <c r="C2668" t="s">
        <v>215</v>
      </c>
      <c r="D2668" t="s">
        <v>232</v>
      </c>
      <c r="E2668" t="s">
        <v>231</v>
      </c>
      <c r="F2668" t="s">
        <v>266</v>
      </c>
    </row>
    <row r="2669" spans="1:10">
      <c r="A2669">
        <v>1</v>
      </c>
      <c r="B2669">
        <v>-91.947999999999993</v>
      </c>
      <c r="C2669">
        <v>815</v>
      </c>
      <c r="D2669">
        <v>175000</v>
      </c>
      <c r="E2669">
        <v>55</v>
      </c>
      <c r="F2669" s="12">
        <v>58.653146863728331</v>
      </c>
      <c r="J2669" t="s">
        <v>330</v>
      </c>
    </row>
    <row r="2670" spans="1:10">
      <c r="A2670">
        <v>2</v>
      </c>
      <c r="B2670">
        <v>-91.838999999999999</v>
      </c>
      <c r="C2670">
        <v>815</v>
      </c>
      <c r="D2670">
        <v>175000</v>
      </c>
      <c r="E2670">
        <v>39</v>
      </c>
      <c r="F2670" s="12">
        <v>59.988103429730771</v>
      </c>
    </row>
    <row r="2671" spans="1:10">
      <c r="A2671">
        <v>3</v>
      </c>
      <c r="B2671">
        <v>-91.724000000000004</v>
      </c>
      <c r="C2671">
        <v>815</v>
      </c>
      <c r="D2671">
        <v>175000</v>
      </c>
      <c r="E2671">
        <v>69</v>
      </c>
      <c r="F2671" s="12">
        <v>61.445887597680105</v>
      </c>
    </row>
    <row r="2672" spans="1:10">
      <c r="A2672">
        <v>4</v>
      </c>
      <c r="B2672">
        <v>-91.611999999999995</v>
      </c>
      <c r="C2672">
        <v>815</v>
      </c>
      <c r="D2672">
        <v>175000</v>
      </c>
      <c r="E2672">
        <v>62</v>
      </c>
      <c r="F2672" s="12">
        <v>63.006763485173032</v>
      </c>
    </row>
    <row r="2673" spans="1:6">
      <c r="A2673">
        <v>5</v>
      </c>
      <c r="B2673">
        <v>-91.5</v>
      </c>
      <c r="C2673">
        <v>815</v>
      </c>
      <c r="D2673">
        <v>175000</v>
      </c>
      <c r="E2673">
        <v>82</v>
      </c>
      <c r="F2673" s="12">
        <v>64.932783537780651</v>
      </c>
    </row>
    <row r="2674" spans="1:6">
      <c r="A2674">
        <v>6</v>
      </c>
      <c r="B2674">
        <v>-91.394000000000005</v>
      </c>
      <c r="C2674">
        <v>815</v>
      </c>
      <c r="D2674">
        <v>175000</v>
      </c>
      <c r="E2674">
        <v>77</v>
      </c>
      <c r="F2674" s="12">
        <v>67.529042677077427</v>
      </c>
    </row>
    <row r="2675" spans="1:6">
      <c r="A2675">
        <v>7</v>
      </c>
      <c r="B2675">
        <v>-91.281000000000006</v>
      </c>
      <c r="C2675">
        <v>815</v>
      </c>
      <c r="D2675">
        <v>175000</v>
      </c>
      <c r="E2675">
        <v>90</v>
      </c>
      <c r="F2675" s="12">
        <v>72.016149955460548</v>
      </c>
    </row>
    <row r="2676" spans="1:6">
      <c r="A2676">
        <v>8</v>
      </c>
      <c r="B2676">
        <v>-91.165000000000006</v>
      </c>
      <c r="C2676">
        <v>815</v>
      </c>
      <c r="D2676">
        <v>175000</v>
      </c>
      <c r="E2676">
        <v>81</v>
      </c>
      <c r="F2676" s="12">
        <v>80.065420547539787</v>
      </c>
    </row>
    <row r="2677" spans="1:6">
      <c r="A2677">
        <v>9</v>
      </c>
      <c r="B2677">
        <v>-91.049000000000007</v>
      </c>
      <c r="C2677">
        <v>815</v>
      </c>
      <c r="D2677">
        <v>175000</v>
      </c>
      <c r="E2677">
        <v>107</v>
      </c>
      <c r="F2677" s="12">
        <v>93.90693619008222</v>
      </c>
    </row>
    <row r="2678" spans="1:6">
      <c r="A2678">
        <v>10</v>
      </c>
      <c r="B2678">
        <v>-90.933999999999997</v>
      </c>
      <c r="C2678">
        <v>815</v>
      </c>
      <c r="D2678">
        <v>175000</v>
      </c>
      <c r="E2678">
        <v>127</v>
      </c>
      <c r="F2678" s="12">
        <v>115.79733263440673</v>
      </c>
    </row>
    <row r="2679" spans="1:6">
      <c r="A2679">
        <v>11</v>
      </c>
      <c r="B2679">
        <v>-90.823999999999998</v>
      </c>
      <c r="C2679">
        <v>815</v>
      </c>
      <c r="D2679">
        <v>175000</v>
      </c>
      <c r="E2679">
        <v>152</v>
      </c>
      <c r="F2679" s="12">
        <v>145.74592893724608</v>
      </c>
    </row>
    <row r="2680" spans="1:6">
      <c r="A2680">
        <v>12</v>
      </c>
      <c r="B2680">
        <v>-90.709000000000003</v>
      </c>
      <c r="C2680">
        <v>815</v>
      </c>
      <c r="D2680">
        <v>175000</v>
      </c>
      <c r="E2680">
        <v>160</v>
      </c>
      <c r="F2680" s="12">
        <v>185.6464222033417</v>
      </c>
    </row>
    <row r="2681" spans="1:6">
      <c r="A2681">
        <v>13</v>
      </c>
      <c r="B2681">
        <v>-90.594999999999999</v>
      </c>
      <c r="C2681">
        <v>815</v>
      </c>
      <c r="D2681">
        <v>175000</v>
      </c>
      <c r="E2681">
        <v>210</v>
      </c>
      <c r="F2681" s="12">
        <v>229.6499690079377</v>
      </c>
    </row>
    <row r="2682" spans="1:6">
      <c r="A2682">
        <v>14</v>
      </c>
      <c r="B2682">
        <v>-90.486999999999995</v>
      </c>
      <c r="C2682">
        <v>815</v>
      </c>
      <c r="D2682">
        <v>175000</v>
      </c>
      <c r="E2682">
        <v>273</v>
      </c>
      <c r="F2682" s="12">
        <v>268.64989213042901</v>
      </c>
    </row>
    <row r="2683" spans="1:6">
      <c r="A2683">
        <v>15</v>
      </c>
      <c r="B2683">
        <v>-90.372</v>
      </c>
      <c r="C2683">
        <v>815</v>
      </c>
      <c r="D2683">
        <v>175000</v>
      </c>
      <c r="E2683">
        <v>315</v>
      </c>
      <c r="F2683" s="12">
        <v>298.68665044296978</v>
      </c>
    </row>
    <row r="2684" spans="1:6">
      <c r="A2684">
        <v>16</v>
      </c>
      <c r="B2684">
        <v>-90.256</v>
      </c>
      <c r="C2684">
        <v>815</v>
      </c>
      <c r="D2684">
        <v>175000</v>
      </c>
      <c r="E2684">
        <v>319</v>
      </c>
      <c r="F2684" s="12">
        <v>309.66619754683603</v>
      </c>
    </row>
    <row r="2685" spans="1:6">
      <c r="A2685">
        <v>17</v>
      </c>
      <c r="B2685">
        <v>-90.14</v>
      </c>
      <c r="C2685">
        <v>815</v>
      </c>
      <c r="D2685">
        <v>175000</v>
      </c>
      <c r="E2685">
        <v>320</v>
      </c>
      <c r="F2685" s="12">
        <v>298.59530949086025</v>
      </c>
    </row>
    <row r="2686" spans="1:6">
      <c r="A2686">
        <v>18</v>
      </c>
      <c r="B2686">
        <v>-90.025000000000006</v>
      </c>
      <c r="C2686">
        <v>815</v>
      </c>
      <c r="D2686">
        <v>175000</v>
      </c>
      <c r="E2686">
        <v>247</v>
      </c>
      <c r="F2686" s="12">
        <v>269.24653774174203</v>
      </c>
    </row>
    <row r="2687" spans="1:6">
      <c r="A2687">
        <v>19</v>
      </c>
      <c r="B2687">
        <v>-89.918999999999997</v>
      </c>
      <c r="C2687">
        <v>815</v>
      </c>
      <c r="D2687">
        <v>175000</v>
      </c>
      <c r="E2687">
        <v>239</v>
      </c>
      <c r="F2687" s="12">
        <v>232.7201864140122</v>
      </c>
    </row>
    <row r="2688" spans="1:6">
      <c r="A2688">
        <v>20</v>
      </c>
      <c r="B2688">
        <v>-89.805999999999997</v>
      </c>
      <c r="C2688">
        <v>815</v>
      </c>
      <c r="D2688">
        <v>175000</v>
      </c>
      <c r="E2688">
        <v>195</v>
      </c>
      <c r="F2688" s="12">
        <v>192.00016947951917</v>
      </c>
    </row>
    <row r="2689" spans="1:6">
      <c r="A2689">
        <v>21</v>
      </c>
      <c r="B2689">
        <v>-89.691000000000003</v>
      </c>
      <c r="C2689">
        <v>815</v>
      </c>
      <c r="D2689">
        <v>175000</v>
      </c>
      <c r="E2689">
        <v>151</v>
      </c>
      <c r="F2689" s="12">
        <v>155.69570888313098</v>
      </c>
    </row>
    <row r="2690" spans="1:6">
      <c r="A2690">
        <v>22</v>
      </c>
      <c r="B2690">
        <v>-89.576999999999998</v>
      </c>
      <c r="C2690">
        <v>815</v>
      </c>
      <c r="D2690">
        <v>175000</v>
      </c>
      <c r="E2690">
        <v>125</v>
      </c>
      <c r="F2690" s="12">
        <v>128.63556952700787</v>
      </c>
    </row>
    <row r="2691" spans="1:6">
      <c r="A2691">
        <v>23</v>
      </c>
      <c r="B2691">
        <v>-89.457999999999998</v>
      </c>
      <c r="C2691">
        <v>815</v>
      </c>
      <c r="D2691">
        <v>175000</v>
      </c>
      <c r="E2691">
        <v>110</v>
      </c>
      <c r="F2691" s="12">
        <v>110.35750757672245</v>
      </c>
    </row>
    <row r="2692" spans="1:6">
      <c r="A2692">
        <v>24</v>
      </c>
      <c r="B2692">
        <v>-89.341999999999999</v>
      </c>
      <c r="C2692">
        <v>815</v>
      </c>
      <c r="D2692">
        <v>175000</v>
      </c>
      <c r="E2692">
        <v>95</v>
      </c>
      <c r="F2692" s="12">
        <v>100.53043857276555</v>
      </c>
    </row>
    <row r="2693" spans="1:6">
      <c r="A2693">
        <v>25</v>
      </c>
      <c r="B2693">
        <v>-89.234999999999999</v>
      </c>
      <c r="C2693">
        <v>815</v>
      </c>
      <c r="D2693">
        <v>175000</v>
      </c>
      <c r="E2693">
        <v>102</v>
      </c>
      <c r="F2693" s="12">
        <v>96.260678010317676</v>
      </c>
    </row>
    <row r="2694" spans="1:6">
      <c r="A2694">
        <v>26</v>
      </c>
      <c r="B2694">
        <v>-89.13</v>
      </c>
      <c r="C2694">
        <v>815</v>
      </c>
      <c r="D2694">
        <v>175000</v>
      </c>
      <c r="E2694">
        <v>96</v>
      </c>
      <c r="F2694" s="12">
        <v>94.779782608047896</v>
      </c>
    </row>
    <row r="2695" spans="1:6">
      <c r="A2695">
        <v>27</v>
      </c>
      <c r="B2695">
        <v>-89.016000000000005</v>
      </c>
      <c r="C2695">
        <v>815</v>
      </c>
      <c r="D2695">
        <v>175000</v>
      </c>
      <c r="E2695">
        <v>96</v>
      </c>
      <c r="F2695" s="12">
        <v>94.813987146885765</v>
      </c>
    </row>
    <row r="2696" spans="1:6">
      <c r="A2696">
        <v>28</v>
      </c>
      <c r="B2696">
        <v>-88.896000000000001</v>
      </c>
      <c r="C2696">
        <v>815</v>
      </c>
      <c r="D2696">
        <v>175000</v>
      </c>
      <c r="E2696">
        <v>87</v>
      </c>
      <c r="F2696" s="12">
        <v>95.720605078172753</v>
      </c>
    </row>
    <row r="2697" spans="1:6">
      <c r="A2697">
        <v>29</v>
      </c>
      <c r="B2697">
        <v>-88.790999999999997</v>
      </c>
      <c r="C2697">
        <v>815</v>
      </c>
      <c r="D2697">
        <v>175000</v>
      </c>
      <c r="E2697">
        <v>81</v>
      </c>
      <c r="F2697" s="12">
        <v>96.81961668516027</v>
      </c>
    </row>
    <row r="2698" spans="1:6">
      <c r="A2698">
        <v>30</v>
      </c>
      <c r="B2698">
        <v>-88.671999999999997</v>
      </c>
      <c r="C2698">
        <v>815</v>
      </c>
      <c r="D2698">
        <v>175000</v>
      </c>
      <c r="E2698">
        <v>105</v>
      </c>
      <c r="F2698" s="12">
        <v>98.192510868682305</v>
      </c>
    </row>
    <row r="2699" spans="1:6">
      <c r="A2699">
        <v>31</v>
      </c>
      <c r="B2699">
        <v>-88.56</v>
      </c>
      <c r="C2699">
        <v>815</v>
      </c>
      <c r="D2699">
        <v>175000</v>
      </c>
      <c r="E2699">
        <v>105</v>
      </c>
      <c r="F2699" s="12">
        <v>99.527029988662264</v>
      </c>
    </row>
    <row r="2700" spans="1:6">
      <c r="A2700">
        <v>32</v>
      </c>
      <c r="B2700">
        <v>-88.451999999999998</v>
      </c>
      <c r="C2700">
        <v>815</v>
      </c>
      <c r="D2700">
        <v>175000</v>
      </c>
      <c r="E2700">
        <v>108</v>
      </c>
      <c r="F2700" s="12">
        <v>100.82560558937722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107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35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233</v>
      </c>
      <c r="B2718" t="s">
        <v>212</v>
      </c>
      <c r="C2718" t="s">
        <v>215</v>
      </c>
      <c r="D2718" t="s">
        <v>232</v>
      </c>
      <c r="E2718" t="s">
        <v>231</v>
      </c>
      <c r="F2718" t="s">
        <v>266</v>
      </c>
    </row>
    <row r="2719" spans="1:10">
      <c r="A2719">
        <v>1</v>
      </c>
      <c r="B2719">
        <v>-91.947999999999993</v>
      </c>
      <c r="C2719">
        <v>814</v>
      </c>
      <c r="D2719">
        <v>175000</v>
      </c>
      <c r="E2719">
        <v>75</v>
      </c>
      <c r="F2719" s="12">
        <v>71.748359429878022</v>
      </c>
      <c r="J2719" t="s">
        <v>331</v>
      </c>
    </row>
    <row r="2720" spans="1:10">
      <c r="A2720">
        <v>2</v>
      </c>
      <c r="B2720">
        <v>-91.838999999999999</v>
      </c>
      <c r="C2720">
        <v>814</v>
      </c>
      <c r="D2720">
        <v>175000</v>
      </c>
      <c r="E2720">
        <v>52</v>
      </c>
      <c r="F2720" s="12">
        <v>72.444100744237645</v>
      </c>
    </row>
    <row r="2721" spans="1:6">
      <c r="A2721">
        <v>3</v>
      </c>
      <c r="B2721">
        <v>-91.724000000000004</v>
      </c>
      <c r="C2721">
        <v>814</v>
      </c>
      <c r="D2721">
        <v>175000</v>
      </c>
      <c r="E2721">
        <v>66</v>
      </c>
      <c r="F2721" s="12">
        <v>73.229456757414098</v>
      </c>
    </row>
    <row r="2722" spans="1:6">
      <c r="A2722">
        <v>4</v>
      </c>
      <c r="B2722">
        <v>-91.611999999999995</v>
      </c>
      <c r="C2722">
        <v>814</v>
      </c>
      <c r="D2722">
        <v>175000</v>
      </c>
      <c r="E2722">
        <v>84</v>
      </c>
      <c r="F2722" s="12">
        <v>74.14670662400232</v>
      </c>
    </row>
    <row r="2723" spans="1:6">
      <c r="A2723">
        <v>5</v>
      </c>
      <c r="B2723">
        <v>-91.5</v>
      </c>
      <c r="C2723">
        <v>814</v>
      </c>
      <c r="D2723">
        <v>175000</v>
      </c>
      <c r="E2723">
        <v>85</v>
      </c>
      <c r="F2723" s="12">
        <v>75.472635019171207</v>
      </c>
    </row>
    <row r="2724" spans="1:6">
      <c r="A2724">
        <v>6</v>
      </c>
      <c r="B2724">
        <v>-91.394000000000005</v>
      </c>
      <c r="C2724">
        <v>814</v>
      </c>
      <c r="D2724">
        <v>175000</v>
      </c>
      <c r="E2724">
        <v>80</v>
      </c>
      <c r="F2724" s="12">
        <v>77.622396083732895</v>
      </c>
    </row>
    <row r="2725" spans="1:6">
      <c r="A2725">
        <v>7</v>
      </c>
      <c r="B2725">
        <v>-91.281000000000006</v>
      </c>
      <c r="C2725">
        <v>814</v>
      </c>
      <c r="D2725">
        <v>175000</v>
      </c>
      <c r="E2725">
        <v>82</v>
      </c>
      <c r="F2725" s="12">
        <v>81.968694808337261</v>
      </c>
    </row>
    <row r="2726" spans="1:6">
      <c r="A2726">
        <v>8</v>
      </c>
      <c r="B2726">
        <v>-91.165000000000006</v>
      </c>
      <c r="C2726">
        <v>814</v>
      </c>
      <c r="D2726">
        <v>175000</v>
      </c>
      <c r="E2726">
        <v>112</v>
      </c>
      <c r="F2726" s="12">
        <v>90.676949344780041</v>
      </c>
    </row>
    <row r="2727" spans="1:6">
      <c r="A2727">
        <v>9</v>
      </c>
      <c r="B2727">
        <v>-91.049000000000007</v>
      </c>
      <c r="C2727">
        <v>814</v>
      </c>
      <c r="D2727">
        <v>175000</v>
      </c>
      <c r="E2727">
        <v>120</v>
      </c>
      <c r="F2727" s="12">
        <v>106.7592834432869</v>
      </c>
    </row>
    <row r="2728" spans="1:6">
      <c r="A2728">
        <v>10</v>
      </c>
      <c r="B2728">
        <v>-90.933999999999997</v>
      </c>
      <c r="C2728">
        <v>814</v>
      </c>
      <c r="D2728">
        <v>175000</v>
      </c>
      <c r="E2728">
        <v>139</v>
      </c>
      <c r="F2728" s="12">
        <v>133.44344441564914</v>
      </c>
    </row>
    <row r="2729" spans="1:6">
      <c r="A2729">
        <v>11</v>
      </c>
      <c r="B2729">
        <v>-90.823999999999998</v>
      </c>
      <c r="C2729">
        <v>814</v>
      </c>
      <c r="D2729">
        <v>175000</v>
      </c>
      <c r="E2729">
        <v>165</v>
      </c>
      <c r="F2729" s="12">
        <v>171.23852772346814</v>
      </c>
    </row>
    <row r="2730" spans="1:6">
      <c r="A2730">
        <v>12</v>
      </c>
      <c r="B2730">
        <v>-90.709000000000003</v>
      </c>
      <c r="C2730">
        <v>814</v>
      </c>
      <c r="D2730">
        <v>175000</v>
      </c>
      <c r="E2730">
        <v>203</v>
      </c>
      <c r="F2730" s="12">
        <v>223.02870030203147</v>
      </c>
    </row>
    <row r="2731" spans="1:6">
      <c r="A2731">
        <v>13</v>
      </c>
      <c r="B2731">
        <v>-90.594999999999999</v>
      </c>
      <c r="C2731">
        <v>814</v>
      </c>
      <c r="D2731">
        <v>175000</v>
      </c>
      <c r="E2731">
        <v>264</v>
      </c>
      <c r="F2731" s="12">
        <v>281.57779575787322</v>
      </c>
    </row>
    <row r="2732" spans="1:6">
      <c r="A2732">
        <v>14</v>
      </c>
      <c r="B2732">
        <v>-90.486999999999995</v>
      </c>
      <c r="C2732">
        <v>814</v>
      </c>
      <c r="D2732">
        <v>175000</v>
      </c>
      <c r="E2732">
        <v>329</v>
      </c>
      <c r="F2732" s="12">
        <v>334.67382372088292</v>
      </c>
    </row>
    <row r="2733" spans="1:6">
      <c r="A2733">
        <v>15</v>
      </c>
      <c r="B2733">
        <v>-90.372</v>
      </c>
      <c r="C2733">
        <v>814</v>
      </c>
      <c r="D2733">
        <v>175000</v>
      </c>
      <c r="E2733">
        <v>413</v>
      </c>
      <c r="F2733" s="12">
        <v>376.69164858918282</v>
      </c>
    </row>
    <row r="2734" spans="1:6">
      <c r="A2734">
        <v>16</v>
      </c>
      <c r="B2734">
        <v>-90.256</v>
      </c>
      <c r="C2734">
        <v>814</v>
      </c>
      <c r="D2734">
        <v>175000</v>
      </c>
      <c r="E2734">
        <v>423</v>
      </c>
      <c r="F2734" s="12">
        <v>393.23062497479873</v>
      </c>
    </row>
    <row r="2735" spans="1:6">
      <c r="A2735">
        <v>17</v>
      </c>
      <c r="B2735">
        <v>-90.14</v>
      </c>
      <c r="C2735">
        <v>814</v>
      </c>
      <c r="D2735">
        <v>175000</v>
      </c>
      <c r="E2735">
        <v>366</v>
      </c>
      <c r="F2735" s="12">
        <v>379.35313025656171</v>
      </c>
    </row>
    <row r="2736" spans="1:6">
      <c r="A2736">
        <v>18</v>
      </c>
      <c r="B2736">
        <v>-90.025000000000006</v>
      </c>
      <c r="C2736">
        <v>814</v>
      </c>
      <c r="D2736">
        <v>175000</v>
      </c>
      <c r="E2736">
        <v>349</v>
      </c>
      <c r="F2736" s="12">
        <v>339.6375227439288</v>
      </c>
    </row>
    <row r="2737" spans="1:6">
      <c r="A2737">
        <v>19</v>
      </c>
      <c r="B2737">
        <v>-89.918999999999997</v>
      </c>
      <c r="C2737">
        <v>814</v>
      </c>
      <c r="D2737">
        <v>175000</v>
      </c>
      <c r="E2737">
        <v>266</v>
      </c>
      <c r="F2737" s="12">
        <v>289.24119911251574</v>
      </c>
    </row>
    <row r="2738" spans="1:6">
      <c r="A2738">
        <v>20</v>
      </c>
      <c r="B2738">
        <v>-89.805999999999997</v>
      </c>
      <c r="C2738">
        <v>814</v>
      </c>
      <c r="D2738">
        <v>175000</v>
      </c>
      <c r="E2738">
        <v>236</v>
      </c>
      <c r="F2738" s="12">
        <v>232.43919126229775</v>
      </c>
    </row>
    <row r="2739" spans="1:6">
      <c r="A2739">
        <v>21</v>
      </c>
      <c r="B2739">
        <v>-89.691000000000003</v>
      </c>
      <c r="C2739">
        <v>814</v>
      </c>
      <c r="D2739">
        <v>175000</v>
      </c>
      <c r="E2739">
        <v>174</v>
      </c>
      <c r="F2739" s="12">
        <v>181.3563743811057</v>
      </c>
    </row>
    <row r="2740" spans="1:6">
      <c r="A2740">
        <v>22</v>
      </c>
      <c r="B2740">
        <v>-89.576999999999998</v>
      </c>
      <c r="C2740">
        <v>814</v>
      </c>
      <c r="D2740">
        <v>175000</v>
      </c>
      <c r="E2740">
        <v>139</v>
      </c>
      <c r="F2740" s="12">
        <v>142.93054885788894</v>
      </c>
    </row>
    <row r="2741" spans="1:6">
      <c r="A2741">
        <v>23</v>
      </c>
      <c r="B2741">
        <v>-89.457999999999998</v>
      </c>
      <c r="C2741">
        <v>814</v>
      </c>
      <c r="D2741">
        <v>175000</v>
      </c>
      <c r="E2741">
        <v>128</v>
      </c>
      <c r="F2741" s="12">
        <v>116.5902020086245</v>
      </c>
    </row>
    <row r="2742" spans="1:6">
      <c r="A2742">
        <v>24</v>
      </c>
      <c r="B2742">
        <v>-89.341999999999999</v>
      </c>
      <c r="C2742">
        <v>814</v>
      </c>
      <c r="D2742">
        <v>175000</v>
      </c>
      <c r="E2742">
        <v>115</v>
      </c>
      <c r="F2742" s="12">
        <v>101.96432509986224</v>
      </c>
    </row>
    <row r="2743" spans="1:6">
      <c r="A2743">
        <v>25</v>
      </c>
      <c r="B2743">
        <v>-89.234999999999999</v>
      </c>
      <c r="C2743">
        <v>814</v>
      </c>
      <c r="D2743">
        <v>175000</v>
      </c>
      <c r="E2743">
        <v>98</v>
      </c>
      <c r="F2743" s="12">
        <v>95.081979047549495</v>
      </c>
    </row>
    <row r="2744" spans="1:6">
      <c r="A2744">
        <v>26</v>
      </c>
      <c r="B2744">
        <v>-89.13</v>
      </c>
      <c r="C2744">
        <v>814</v>
      </c>
      <c r="D2744">
        <v>175000</v>
      </c>
      <c r="E2744">
        <v>96</v>
      </c>
      <c r="F2744" s="12">
        <v>92.038101875193945</v>
      </c>
    </row>
    <row r="2745" spans="1:6">
      <c r="A2745">
        <v>27</v>
      </c>
      <c r="B2745">
        <v>-89.016000000000005</v>
      </c>
      <c r="C2745">
        <v>814</v>
      </c>
      <c r="D2745">
        <v>175000</v>
      </c>
      <c r="E2745">
        <v>91</v>
      </c>
      <c r="F2745" s="12">
        <v>90.961918019893034</v>
      </c>
    </row>
    <row r="2746" spans="1:6">
      <c r="A2746">
        <v>28</v>
      </c>
      <c r="B2746">
        <v>-88.896000000000001</v>
      </c>
      <c r="C2746">
        <v>814</v>
      </c>
      <c r="D2746">
        <v>175000</v>
      </c>
      <c r="E2746">
        <v>86</v>
      </c>
      <c r="F2746" s="12">
        <v>90.99704471034471</v>
      </c>
    </row>
    <row r="2747" spans="1:6">
      <c r="A2747">
        <v>29</v>
      </c>
      <c r="B2747">
        <v>-88.790999999999997</v>
      </c>
      <c r="C2747">
        <v>814</v>
      </c>
      <c r="D2747">
        <v>175000</v>
      </c>
      <c r="E2747">
        <v>97</v>
      </c>
      <c r="F2747" s="12">
        <v>91.432087598097098</v>
      </c>
    </row>
    <row r="2748" spans="1:6">
      <c r="A2748">
        <v>30</v>
      </c>
      <c r="B2748">
        <v>-88.671999999999997</v>
      </c>
      <c r="C2748">
        <v>814</v>
      </c>
      <c r="D2748">
        <v>175000</v>
      </c>
      <c r="E2748">
        <v>96</v>
      </c>
      <c r="F2748" s="12">
        <v>92.090734162647976</v>
      </c>
    </row>
    <row r="2749" spans="1:6">
      <c r="A2749">
        <v>31</v>
      </c>
      <c r="B2749">
        <v>-88.56</v>
      </c>
      <c r="C2749">
        <v>814</v>
      </c>
      <c r="D2749">
        <v>175000</v>
      </c>
      <c r="E2749">
        <v>81</v>
      </c>
      <c r="F2749" s="12">
        <v>92.764746964406498</v>
      </c>
    </row>
    <row r="2750" spans="1:6">
      <c r="A2750">
        <v>32</v>
      </c>
      <c r="B2750">
        <v>-88.451999999999998</v>
      </c>
      <c r="C2750">
        <v>814</v>
      </c>
      <c r="D2750">
        <v>175000</v>
      </c>
      <c r="E2750">
        <v>85</v>
      </c>
      <c r="F2750" s="12">
        <v>93.429331158856868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108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37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233</v>
      </c>
      <c r="B2768" t="s">
        <v>212</v>
      </c>
      <c r="C2768" t="s">
        <v>215</v>
      </c>
      <c r="D2768" t="s">
        <v>232</v>
      </c>
      <c r="E2768" t="s">
        <v>231</v>
      </c>
      <c r="F2768" t="s">
        <v>266</v>
      </c>
    </row>
    <row r="2769" spans="1:10">
      <c r="A2769">
        <v>1</v>
      </c>
      <c r="B2769">
        <v>-91.947999999999993</v>
      </c>
      <c r="C2769">
        <v>814</v>
      </c>
      <c r="D2769">
        <v>175000</v>
      </c>
      <c r="E2769">
        <v>69</v>
      </c>
      <c r="F2769" s="12">
        <v>69.950318652391601</v>
      </c>
      <c r="J2769" t="s">
        <v>332</v>
      </c>
    </row>
    <row r="2770" spans="1:10">
      <c r="A2770">
        <v>2</v>
      </c>
      <c r="B2770">
        <v>-91.838999999999999</v>
      </c>
      <c r="C2770">
        <v>814</v>
      </c>
      <c r="D2770">
        <v>175000</v>
      </c>
      <c r="E2770">
        <v>51</v>
      </c>
      <c r="F2770" s="12">
        <v>70.733841271493517</v>
      </c>
    </row>
    <row r="2771" spans="1:10">
      <c r="A2771">
        <v>3</v>
      </c>
      <c r="B2771">
        <v>-91.724000000000004</v>
      </c>
      <c r="C2771">
        <v>814</v>
      </c>
      <c r="D2771">
        <v>175000</v>
      </c>
      <c r="E2771">
        <v>55</v>
      </c>
      <c r="F2771" s="12">
        <v>71.593687988874308</v>
      </c>
    </row>
    <row r="2772" spans="1:10">
      <c r="A2772">
        <v>4</v>
      </c>
      <c r="B2772">
        <v>-91.611999999999995</v>
      </c>
      <c r="C2772">
        <v>814</v>
      </c>
      <c r="D2772">
        <v>175000</v>
      </c>
      <c r="E2772">
        <v>83</v>
      </c>
      <c r="F2772" s="12">
        <v>72.540209226280567</v>
      </c>
    </row>
    <row r="2773" spans="1:10">
      <c r="A2773">
        <v>5</v>
      </c>
      <c r="B2773">
        <v>-91.5</v>
      </c>
      <c r="C2773">
        <v>814</v>
      </c>
      <c r="D2773">
        <v>175000</v>
      </c>
      <c r="E2773">
        <v>76</v>
      </c>
      <c r="F2773" s="12">
        <v>73.80767228974058</v>
      </c>
    </row>
    <row r="2774" spans="1:10">
      <c r="A2774">
        <v>6</v>
      </c>
      <c r="B2774">
        <v>-91.394000000000005</v>
      </c>
      <c r="C2774">
        <v>814</v>
      </c>
      <c r="D2774">
        <v>175000</v>
      </c>
      <c r="E2774">
        <v>98</v>
      </c>
      <c r="F2774" s="12">
        <v>75.769008716611836</v>
      </c>
    </row>
    <row r="2775" spans="1:10">
      <c r="A2775">
        <v>7</v>
      </c>
      <c r="B2775">
        <v>-91.281000000000006</v>
      </c>
      <c r="C2775">
        <v>814</v>
      </c>
      <c r="D2775">
        <v>175000</v>
      </c>
      <c r="E2775">
        <v>85</v>
      </c>
      <c r="F2775" s="12">
        <v>79.74060800049871</v>
      </c>
    </row>
    <row r="2776" spans="1:10">
      <c r="A2776">
        <v>8</v>
      </c>
      <c r="B2776">
        <v>-91.165000000000006</v>
      </c>
      <c r="C2776">
        <v>814</v>
      </c>
      <c r="D2776">
        <v>175000</v>
      </c>
      <c r="E2776">
        <v>116</v>
      </c>
      <c r="F2776" s="12">
        <v>87.963284771012681</v>
      </c>
    </row>
    <row r="2777" spans="1:10">
      <c r="A2777">
        <v>9</v>
      </c>
      <c r="B2777">
        <v>-91.049000000000007</v>
      </c>
      <c r="C2777">
        <v>814</v>
      </c>
      <c r="D2777">
        <v>175000</v>
      </c>
      <c r="E2777">
        <v>124</v>
      </c>
      <c r="F2777" s="12">
        <v>103.79543796046424</v>
      </c>
    </row>
    <row r="2778" spans="1:10">
      <c r="A2778">
        <v>10</v>
      </c>
      <c r="B2778">
        <v>-90.933999999999997</v>
      </c>
      <c r="C2778">
        <v>814</v>
      </c>
      <c r="D2778">
        <v>175000</v>
      </c>
      <c r="E2778">
        <v>156</v>
      </c>
      <c r="F2778" s="12">
        <v>131.08151550831835</v>
      </c>
    </row>
    <row r="2779" spans="1:10">
      <c r="A2779">
        <v>11</v>
      </c>
      <c r="B2779">
        <v>-90.823999999999998</v>
      </c>
      <c r="C2779">
        <v>814</v>
      </c>
      <c r="D2779">
        <v>175000</v>
      </c>
      <c r="E2779">
        <v>150</v>
      </c>
      <c r="F2779" s="12">
        <v>170.85761515046318</v>
      </c>
    </row>
    <row r="2780" spans="1:10">
      <c r="A2780">
        <v>12</v>
      </c>
      <c r="B2780">
        <v>-90.709000000000003</v>
      </c>
      <c r="C2780">
        <v>814</v>
      </c>
      <c r="D2780">
        <v>175000</v>
      </c>
      <c r="E2780">
        <v>216</v>
      </c>
      <c r="F2780" s="12">
        <v>226.36320616759483</v>
      </c>
    </row>
    <row r="2781" spans="1:10">
      <c r="A2781">
        <v>13</v>
      </c>
      <c r="B2781">
        <v>-90.594999999999999</v>
      </c>
      <c r="C2781">
        <v>814</v>
      </c>
      <c r="D2781">
        <v>175000</v>
      </c>
      <c r="E2781">
        <v>269</v>
      </c>
      <c r="F2781" s="12">
        <v>289.41809622248945</v>
      </c>
    </row>
    <row r="2782" spans="1:10">
      <c r="A2782">
        <v>14</v>
      </c>
      <c r="B2782">
        <v>-90.486999999999995</v>
      </c>
      <c r="C2782">
        <v>814</v>
      </c>
      <c r="D2782">
        <v>175000</v>
      </c>
      <c r="E2782">
        <v>320</v>
      </c>
      <c r="F2782" s="12">
        <v>345.80802468183185</v>
      </c>
    </row>
    <row r="2783" spans="1:10">
      <c r="A2783">
        <v>15</v>
      </c>
      <c r="B2783">
        <v>-90.372</v>
      </c>
      <c r="C2783">
        <v>814</v>
      </c>
      <c r="D2783">
        <v>175000</v>
      </c>
      <c r="E2783">
        <v>432</v>
      </c>
      <c r="F2783" s="12">
        <v>388.14576963314357</v>
      </c>
    </row>
    <row r="2784" spans="1:10">
      <c r="A2784">
        <v>16</v>
      </c>
      <c r="B2784">
        <v>-90.256</v>
      </c>
      <c r="C2784">
        <v>814</v>
      </c>
      <c r="D2784">
        <v>175000</v>
      </c>
      <c r="E2784">
        <v>421</v>
      </c>
      <c r="F2784" s="12">
        <v>400.48507734221999</v>
      </c>
    </row>
    <row r="2785" spans="1:6">
      <c r="A2785">
        <v>17</v>
      </c>
      <c r="B2785">
        <v>-90.14</v>
      </c>
      <c r="C2785">
        <v>814</v>
      </c>
      <c r="D2785">
        <v>175000</v>
      </c>
      <c r="E2785">
        <v>385</v>
      </c>
      <c r="F2785" s="12">
        <v>378.76586031890417</v>
      </c>
    </row>
    <row r="2786" spans="1:6">
      <c r="A2786">
        <v>18</v>
      </c>
      <c r="B2786">
        <v>-90.025000000000006</v>
      </c>
      <c r="C2786">
        <v>814</v>
      </c>
      <c r="D2786">
        <v>175000</v>
      </c>
      <c r="E2786">
        <v>333</v>
      </c>
      <c r="F2786" s="12">
        <v>330.43603618172307</v>
      </c>
    </row>
    <row r="2787" spans="1:6">
      <c r="A2787">
        <v>19</v>
      </c>
      <c r="B2787">
        <v>-89.918999999999997</v>
      </c>
      <c r="C2787">
        <v>814</v>
      </c>
      <c r="D2787">
        <v>175000</v>
      </c>
      <c r="E2787">
        <v>259</v>
      </c>
      <c r="F2787" s="12">
        <v>274.04477143401886</v>
      </c>
    </row>
    <row r="2788" spans="1:6">
      <c r="A2788">
        <v>20</v>
      </c>
      <c r="B2788">
        <v>-89.805999999999997</v>
      </c>
      <c r="C2788">
        <v>814</v>
      </c>
      <c r="D2788">
        <v>175000</v>
      </c>
      <c r="E2788">
        <v>234</v>
      </c>
      <c r="F2788" s="12">
        <v>214.60674204918067</v>
      </c>
    </row>
    <row r="2789" spans="1:6">
      <c r="A2789">
        <v>21</v>
      </c>
      <c r="B2789">
        <v>-89.691000000000003</v>
      </c>
      <c r="C2789">
        <v>814</v>
      </c>
      <c r="D2789">
        <v>175000</v>
      </c>
      <c r="E2789">
        <v>136</v>
      </c>
      <c r="F2789" s="12">
        <v>164.77806534411175</v>
      </c>
    </row>
    <row r="2790" spans="1:6">
      <c r="A2790">
        <v>22</v>
      </c>
      <c r="B2790">
        <v>-89.576999999999998</v>
      </c>
      <c r="C2790">
        <v>814</v>
      </c>
      <c r="D2790">
        <v>175000</v>
      </c>
      <c r="E2790">
        <v>143</v>
      </c>
      <c r="F2790" s="12">
        <v>130.07075029949254</v>
      </c>
    </row>
    <row r="2791" spans="1:6">
      <c r="A2791">
        <v>23</v>
      </c>
      <c r="B2791">
        <v>-89.457999999999998</v>
      </c>
      <c r="C2791">
        <v>814</v>
      </c>
      <c r="D2791">
        <v>175000</v>
      </c>
      <c r="E2791">
        <v>103</v>
      </c>
      <c r="F2791" s="12">
        <v>108.29324772559033</v>
      </c>
    </row>
    <row r="2792" spans="1:6">
      <c r="A2792">
        <v>24</v>
      </c>
      <c r="B2792">
        <v>-89.341999999999999</v>
      </c>
      <c r="C2792">
        <v>814</v>
      </c>
      <c r="D2792">
        <v>175000</v>
      </c>
      <c r="E2792">
        <v>100</v>
      </c>
      <c r="F2792" s="12">
        <v>97.429076957720625</v>
      </c>
    </row>
    <row r="2793" spans="1:6">
      <c r="A2793">
        <v>25</v>
      </c>
      <c r="B2793">
        <v>-89.234999999999999</v>
      </c>
      <c r="C2793">
        <v>814</v>
      </c>
      <c r="D2793">
        <v>175000</v>
      </c>
      <c r="E2793">
        <v>121</v>
      </c>
      <c r="F2793" s="12">
        <v>92.971784087320543</v>
      </c>
    </row>
    <row r="2794" spans="1:6">
      <c r="A2794">
        <v>26</v>
      </c>
      <c r="B2794">
        <v>-89.13</v>
      </c>
      <c r="C2794">
        <v>814</v>
      </c>
      <c r="D2794">
        <v>175000</v>
      </c>
      <c r="E2794">
        <v>92</v>
      </c>
      <c r="F2794" s="12">
        <v>91.404079353756302</v>
      </c>
    </row>
    <row r="2795" spans="1:6">
      <c r="A2795">
        <v>27</v>
      </c>
      <c r="B2795">
        <v>-89.016000000000005</v>
      </c>
      <c r="C2795">
        <v>814</v>
      </c>
      <c r="D2795">
        <v>175000</v>
      </c>
      <c r="E2795">
        <v>95</v>
      </c>
      <c r="F2795" s="12">
        <v>91.212080909780624</v>
      </c>
    </row>
    <row r="2796" spans="1:6">
      <c r="A2796">
        <v>28</v>
      </c>
      <c r="B2796">
        <v>-88.896000000000001</v>
      </c>
      <c r="C2796">
        <v>814</v>
      </c>
      <c r="D2796">
        <v>175000</v>
      </c>
      <c r="E2796">
        <v>90</v>
      </c>
      <c r="F2796" s="12">
        <v>91.712137504927639</v>
      </c>
    </row>
    <row r="2797" spans="1:6">
      <c r="A2797">
        <v>29</v>
      </c>
      <c r="B2797">
        <v>-88.790999999999997</v>
      </c>
      <c r="C2797">
        <v>814</v>
      </c>
      <c r="D2797">
        <v>175000</v>
      </c>
      <c r="E2797">
        <v>85</v>
      </c>
      <c r="F2797" s="12">
        <v>92.362990220199947</v>
      </c>
    </row>
    <row r="2798" spans="1:6">
      <c r="A2798">
        <v>30</v>
      </c>
      <c r="B2798">
        <v>-88.671999999999997</v>
      </c>
      <c r="C2798">
        <v>814</v>
      </c>
      <c r="D2798">
        <v>175000</v>
      </c>
      <c r="E2798">
        <v>81</v>
      </c>
      <c r="F2798" s="12">
        <v>93.176535001163259</v>
      </c>
    </row>
    <row r="2799" spans="1:6">
      <c r="A2799">
        <v>31</v>
      </c>
      <c r="B2799">
        <v>-88.56</v>
      </c>
      <c r="C2799">
        <v>814</v>
      </c>
      <c r="D2799">
        <v>175000</v>
      </c>
      <c r="E2799">
        <v>85</v>
      </c>
      <c r="F2799" s="12">
        <v>93.963731332697648</v>
      </c>
    </row>
    <row r="2800" spans="1:6">
      <c r="A2800">
        <v>32</v>
      </c>
      <c r="B2800">
        <v>-88.451999999999998</v>
      </c>
      <c r="C2800">
        <v>814</v>
      </c>
      <c r="D2800">
        <v>175000</v>
      </c>
      <c r="E2800">
        <v>101</v>
      </c>
      <c r="F2800" s="12">
        <v>94.727783743235193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109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5</v>
      </c>
    </row>
    <row r="2810" spans="1:1">
      <c r="A2810" t="s">
        <v>39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233</v>
      </c>
      <c r="B2818" t="s">
        <v>212</v>
      </c>
      <c r="C2818" t="s">
        <v>215</v>
      </c>
      <c r="D2818" t="s">
        <v>232</v>
      </c>
      <c r="E2818" t="s">
        <v>231</v>
      </c>
      <c r="F2818" t="s">
        <v>266</v>
      </c>
    </row>
    <row r="2819" spans="1:10">
      <c r="A2819">
        <v>1</v>
      </c>
      <c r="B2819">
        <v>-91.947999999999993</v>
      </c>
      <c r="C2819">
        <v>814</v>
      </c>
      <c r="D2819">
        <v>175000</v>
      </c>
      <c r="E2819">
        <v>52</v>
      </c>
      <c r="F2819" s="12">
        <v>68.059312037281003</v>
      </c>
      <c r="J2819" t="s">
        <v>333</v>
      </c>
    </row>
    <row r="2820" spans="1:10">
      <c r="A2820">
        <v>2</v>
      </c>
      <c r="B2820">
        <v>-91.838999999999999</v>
      </c>
      <c r="C2820">
        <v>814</v>
      </c>
      <c r="D2820">
        <v>175000</v>
      </c>
      <c r="E2820">
        <v>70</v>
      </c>
      <c r="F2820" s="12">
        <v>68.82852954886728</v>
      </c>
    </row>
    <row r="2821" spans="1:10">
      <c r="A2821">
        <v>3</v>
      </c>
      <c r="B2821">
        <v>-91.724000000000004</v>
      </c>
      <c r="C2821">
        <v>814</v>
      </c>
      <c r="D2821">
        <v>175000</v>
      </c>
      <c r="E2821">
        <v>66</v>
      </c>
      <c r="F2821" s="12">
        <v>69.69468288366923</v>
      </c>
    </row>
    <row r="2822" spans="1:10">
      <c r="A2822">
        <v>4</v>
      </c>
      <c r="B2822">
        <v>-91.611999999999995</v>
      </c>
      <c r="C2822">
        <v>814</v>
      </c>
      <c r="D2822">
        <v>175000</v>
      </c>
      <c r="E2822">
        <v>67</v>
      </c>
      <c r="F2822" s="12">
        <v>70.700865644050083</v>
      </c>
    </row>
    <row r="2823" spans="1:10">
      <c r="A2823">
        <v>5</v>
      </c>
      <c r="B2823">
        <v>-91.5</v>
      </c>
      <c r="C2823">
        <v>814</v>
      </c>
      <c r="D2823">
        <v>175000</v>
      </c>
      <c r="E2823">
        <v>77</v>
      </c>
      <c r="F2823" s="12">
        <v>72.143767362278766</v>
      </c>
    </row>
    <row r="2824" spans="1:10">
      <c r="A2824">
        <v>6</v>
      </c>
      <c r="B2824">
        <v>-91.394000000000005</v>
      </c>
      <c r="C2824">
        <v>814</v>
      </c>
      <c r="D2824">
        <v>175000</v>
      </c>
      <c r="E2824">
        <v>86</v>
      </c>
      <c r="F2824" s="12">
        <v>74.465019230367034</v>
      </c>
    </row>
    <row r="2825" spans="1:10">
      <c r="A2825">
        <v>7</v>
      </c>
      <c r="B2825">
        <v>-91.281000000000006</v>
      </c>
      <c r="C2825">
        <v>814</v>
      </c>
      <c r="D2825">
        <v>175000</v>
      </c>
      <c r="E2825">
        <v>96</v>
      </c>
      <c r="F2825" s="12">
        <v>79.127593640563589</v>
      </c>
    </row>
    <row r="2826" spans="1:10">
      <c r="A2826">
        <v>8</v>
      </c>
      <c r="B2826">
        <v>-91.165000000000006</v>
      </c>
      <c r="C2826">
        <v>814</v>
      </c>
      <c r="D2826">
        <v>175000</v>
      </c>
      <c r="E2826">
        <v>88</v>
      </c>
      <c r="F2826" s="12">
        <v>88.412154777049324</v>
      </c>
    </row>
    <row r="2827" spans="1:10">
      <c r="A2827">
        <v>9</v>
      </c>
      <c r="B2827">
        <v>-91.049000000000007</v>
      </c>
      <c r="C2827">
        <v>814</v>
      </c>
      <c r="D2827">
        <v>175000</v>
      </c>
      <c r="E2827">
        <v>132</v>
      </c>
      <c r="F2827" s="12">
        <v>105.43991488931364</v>
      </c>
    </row>
    <row r="2828" spans="1:10">
      <c r="A2828">
        <v>10</v>
      </c>
      <c r="B2828">
        <v>-90.933999999999997</v>
      </c>
      <c r="C2828">
        <v>814</v>
      </c>
      <c r="D2828">
        <v>175000</v>
      </c>
      <c r="E2828">
        <v>128</v>
      </c>
      <c r="F2828" s="12">
        <v>133.44948546674104</v>
      </c>
    </row>
    <row r="2829" spans="1:10">
      <c r="A2829">
        <v>11</v>
      </c>
      <c r="B2829">
        <v>-90.823999999999998</v>
      </c>
      <c r="C2829">
        <v>814</v>
      </c>
      <c r="D2829">
        <v>175000</v>
      </c>
      <c r="E2829">
        <v>169</v>
      </c>
      <c r="F2829" s="12">
        <v>172.69562643729557</v>
      </c>
    </row>
    <row r="2830" spans="1:10">
      <c r="A2830">
        <v>12</v>
      </c>
      <c r="B2830">
        <v>-90.709000000000003</v>
      </c>
      <c r="C2830">
        <v>814</v>
      </c>
      <c r="D2830">
        <v>175000</v>
      </c>
      <c r="E2830">
        <v>196</v>
      </c>
      <c r="F2830" s="12">
        <v>225.71573253555104</v>
      </c>
    </row>
    <row r="2831" spans="1:10">
      <c r="A2831">
        <v>13</v>
      </c>
      <c r="B2831">
        <v>-90.594999999999999</v>
      </c>
      <c r="C2831">
        <v>814</v>
      </c>
      <c r="D2831">
        <v>175000</v>
      </c>
      <c r="E2831">
        <v>281</v>
      </c>
      <c r="F2831" s="12">
        <v>284.49063429113505</v>
      </c>
    </row>
    <row r="2832" spans="1:10">
      <c r="A2832">
        <v>14</v>
      </c>
      <c r="B2832">
        <v>-90.486999999999995</v>
      </c>
      <c r="C2832">
        <v>814</v>
      </c>
      <c r="D2832">
        <v>175000</v>
      </c>
      <c r="E2832">
        <v>366</v>
      </c>
      <c r="F2832" s="12">
        <v>336.29967080094383</v>
      </c>
    </row>
    <row r="2833" spans="1:6">
      <c r="A2833">
        <v>15</v>
      </c>
      <c r="B2833">
        <v>-90.372</v>
      </c>
      <c r="C2833">
        <v>814</v>
      </c>
      <c r="D2833">
        <v>175000</v>
      </c>
      <c r="E2833">
        <v>394</v>
      </c>
      <c r="F2833" s="12">
        <v>375.15922096586092</v>
      </c>
    </row>
    <row r="2834" spans="1:6">
      <c r="A2834">
        <v>16</v>
      </c>
      <c r="B2834">
        <v>-90.256</v>
      </c>
      <c r="C2834">
        <v>814</v>
      </c>
      <c r="D2834">
        <v>175000</v>
      </c>
      <c r="E2834">
        <v>366</v>
      </c>
      <c r="F2834" s="12">
        <v>387.20084252537686</v>
      </c>
    </row>
    <row r="2835" spans="1:6">
      <c r="A2835">
        <v>17</v>
      </c>
      <c r="B2835">
        <v>-90.14</v>
      </c>
      <c r="C2835">
        <v>814</v>
      </c>
      <c r="D2835">
        <v>175000</v>
      </c>
      <c r="E2835">
        <v>374</v>
      </c>
      <c r="F2835" s="12">
        <v>368.74122268821094</v>
      </c>
    </row>
    <row r="2836" spans="1:6">
      <c r="A2836">
        <v>18</v>
      </c>
      <c r="B2836">
        <v>-90.025000000000006</v>
      </c>
      <c r="C2836">
        <v>814</v>
      </c>
      <c r="D2836">
        <v>175000</v>
      </c>
      <c r="E2836">
        <v>341</v>
      </c>
      <c r="F2836" s="12">
        <v>325.75521522220703</v>
      </c>
    </row>
    <row r="2837" spans="1:6">
      <c r="A2837">
        <v>19</v>
      </c>
      <c r="B2837">
        <v>-89.918999999999997</v>
      </c>
      <c r="C2837">
        <v>814</v>
      </c>
      <c r="D2837">
        <v>175000</v>
      </c>
      <c r="E2837">
        <v>287</v>
      </c>
      <c r="F2837" s="12">
        <v>274.21308509993924</v>
      </c>
    </row>
    <row r="2838" spans="1:6">
      <c r="A2838">
        <v>20</v>
      </c>
      <c r="B2838">
        <v>-89.805999999999997</v>
      </c>
      <c r="C2838">
        <v>814</v>
      </c>
      <c r="D2838">
        <v>175000</v>
      </c>
      <c r="E2838">
        <v>187</v>
      </c>
      <c r="F2838" s="12">
        <v>218.20521390317444</v>
      </c>
    </row>
    <row r="2839" spans="1:6">
      <c r="A2839">
        <v>21</v>
      </c>
      <c r="B2839">
        <v>-89.691000000000003</v>
      </c>
      <c r="C2839">
        <v>814</v>
      </c>
      <c r="D2839">
        <v>175000</v>
      </c>
      <c r="E2839">
        <v>167</v>
      </c>
      <c r="F2839" s="12">
        <v>169.43053745903688</v>
      </c>
    </row>
    <row r="2840" spans="1:6">
      <c r="A2840">
        <v>22</v>
      </c>
      <c r="B2840">
        <v>-89.576999999999998</v>
      </c>
      <c r="C2840">
        <v>814</v>
      </c>
      <c r="D2840">
        <v>175000</v>
      </c>
      <c r="E2840">
        <v>137</v>
      </c>
      <c r="F2840" s="12">
        <v>133.85676560158655</v>
      </c>
    </row>
    <row r="2841" spans="1:6">
      <c r="A2841">
        <v>23</v>
      </c>
      <c r="B2841">
        <v>-89.457999999999998</v>
      </c>
      <c r="C2841">
        <v>814</v>
      </c>
      <c r="D2841">
        <v>175000</v>
      </c>
      <c r="E2841">
        <v>126</v>
      </c>
      <c r="F2841" s="12">
        <v>110.2489188966407</v>
      </c>
    </row>
    <row r="2842" spans="1:6">
      <c r="A2842">
        <v>24</v>
      </c>
      <c r="B2842">
        <v>-89.341999999999999</v>
      </c>
      <c r="C2842">
        <v>814</v>
      </c>
      <c r="D2842">
        <v>175000</v>
      </c>
      <c r="E2842">
        <v>99</v>
      </c>
      <c r="F2842" s="12">
        <v>97.617853170499572</v>
      </c>
    </row>
    <row r="2843" spans="1:6">
      <c r="A2843">
        <v>25</v>
      </c>
      <c r="B2843">
        <v>-89.234999999999999</v>
      </c>
      <c r="C2843">
        <v>814</v>
      </c>
      <c r="D2843">
        <v>175000</v>
      </c>
      <c r="E2843">
        <v>102</v>
      </c>
      <c r="F2843" s="12">
        <v>91.943642759675754</v>
      </c>
    </row>
    <row r="2844" spans="1:6">
      <c r="A2844">
        <v>26</v>
      </c>
      <c r="B2844">
        <v>-89.13</v>
      </c>
      <c r="C2844">
        <v>814</v>
      </c>
      <c r="D2844">
        <v>175000</v>
      </c>
      <c r="E2844">
        <v>90</v>
      </c>
      <c r="F2844" s="12">
        <v>89.616404340274414</v>
      </c>
    </row>
    <row r="2845" spans="1:6">
      <c r="A2845">
        <v>27</v>
      </c>
      <c r="B2845">
        <v>-89.016000000000005</v>
      </c>
      <c r="C2845">
        <v>814</v>
      </c>
      <c r="D2845">
        <v>175000</v>
      </c>
      <c r="E2845">
        <v>90</v>
      </c>
      <c r="F2845" s="12">
        <v>88.972659953345769</v>
      </c>
    </row>
    <row r="2846" spans="1:6">
      <c r="A2846">
        <v>28</v>
      </c>
      <c r="B2846">
        <v>-88.896000000000001</v>
      </c>
      <c r="C2846">
        <v>814</v>
      </c>
      <c r="D2846">
        <v>175000</v>
      </c>
      <c r="E2846">
        <v>103</v>
      </c>
      <c r="F2846" s="12">
        <v>89.248414101005622</v>
      </c>
    </row>
    <row r="2847" spans="1:6">
      <c r="A2847">
        <v>29</v>
      </c>
      <c r="B2847">
        <v>-88.790999999999997</v>
      </c>
      <c r="C2847">
        <v>814</v>
      </c>
      <c r="D2847">
        <v>175000</v>
      </c>
      <c r="E2847">
        <v>75</v>
      </c>
      <c r="F2847" s="12">
        <v>89.808056003051291</v>
      </c>
    </row>
    <row r="2848" spans="1:6">
      <c r="A2848">
        <v>30</v>
      </c>
      <c r="B2848">
        <v>-88.671999999999997</v>
      </c>
      <c r="C2848">
        <v>814</v>
      </c>
      <c r="D2848">
        <v>175000</v>
      </c>
      <c r="E2848">
        <v>95</v>
      </c>
      <c r="F2848" s="12">
        <v>90.567934046382433</v>
      </c>
    </row>
    <row r="2849" spans="1:6">
      <c r="A2849">
        <v>31</v>
      </c>
      <c r="B2849">
        <v>-88.56</v>
      </c>
      <c r="C2849">
        <v>814</v>
      </c>
      <c r="D2849">
        <v>175000</v>
      </c>
      <c r="E2849">
        <v>78</v>
      </c>
      <c r="F2849" s="12">
        <v>91.322678202992165</v>
      </c>
    </row>
    <row r="2850" spans="1:6">
      <c r="A2850">
        <v>32</v>
      </c>
      <c r="B2850">
        <v>-88.451999999999998</v>
      </c>
      <c r="C2850">
        <v>814</v>
      </c>
      <c r="D2850">
        <v>175000</v>
      </c>
      <c r="E2850">
        <v>90</v>
      </c>
      <c r="F2850" s="12">
        <v>92.060759005858444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110</v>
      </c>
    </row>
    <row r="2856" spans="1:6">
      <c r="A2856" t="s">
        <v>2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5</v>
      </c>
    </row>
    <row r="2860" spans="1:6">
      <c r="A2860" t="s">
        <v>41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233</v>
      </c>
      <c r="B2868" t="s">
        <v>212</v>
      </c>
      <c r="C2868" t="s">
        <v>215</v>
      </c>
      <c r="D2868" t="s">
        <v>232</v>
      </c>
      <c r="E2868" t="s">
        <v>231</v>
      </c>
      <c r="F2868" t="s">
        <v>266</v>
      </c>
    </row>
    <row r="2869" spans="1:10">
      <c r="A2869">
        <v>1</v>
      </c>
      <c r="B2869">
        <v>-91.947999999999993</v>
      </c>
      <c r="C2869">
        <v>815</v>
      </c>
      <c r="D2869">
        <v>175000</v>
      </c>
      <c r="E2869">
        <v>71</v>
      </c>
      <c r="F2869" s="12">
        <v>72.641251468002238</v>
      </c>
      <c r="J2869" t="s">
        <v>334</v>
      </c>
    </row>
    <row r="2870" spans="1:10">
      <c r="A2870">
        <v>2</v>
      </c>
      <c r="B2870">
        <v>-91.838999999999999</v>
      </c>
      <c r="C2870">
        <v>815</v>
      </c>
      <c r="D2870">
        <v>175000</v>
      </c>
      <c r="E2870">
        <v>65</v>
      </c>
      <c r="F2870" s="12">
        <v>73.369224779299671</v>
      </c>
    </row>
    <row r="2871" spans="1:10">
      <c r="A2871">
        <v>3</v>
      </c>
      <c r="B2871">
        <v>-91.724000000000004</v>
      </c>
      <c r="C2871">
        <v>815</v>
      </c>
      <c r="D2871">
        <v>175000</v>
      </c>
      <c r="E2871">
        <v>63</v>
      </c>
      <c r="F2871" s="12">
        <v>74.164425336455707</v>
      </c>
    </row>
    <row r="2872" spans="1:10">
      <c r="A2872">
        <v>4</v>
      </c>
      <c r="B2872">
        <v>-91.611999999999995</v>
      </c>
      <c r="C2872">
        <v>815</v>
      </c>
      <c r="D2872">
        <v>175000</v>
      </c>
      <c r="E2872">
        <v>83</v>
      </c>
      <c r="F2872" s="12">
        <v>75.029498297577504</v>
      </c>
    </row>
    <row r="2873" spans="1:10">
      <c r="A2873">
        <v>5</v>
      </c>
      <c r="B2873">
        <v>-91.5</v>
      </c>
      <c r="C2873">
        <v>815</v>
      </c>
      <c r="D2873">
        <v>175000</v>
      </c>
      <c r="E2873">
        <v>72</v>
      </c>
      <c r="F2873" s="12">
        <v>76.165220573240234</v>
      </c>
    </row>
    <row r="2874" spans="1:10">
      <c r="A2874">
        <v>6</v>
      </c>
      <c r="B2874">
        <v>-91.394000000000005</v>
      </c>
      <c r="C2874">
        <v>815</v>
      </c>
      <c r="D2874">
        <v>175000</v>
      </c>
      <c r="E2874">
        <v>90</v>
      </c>
      <c r="F2874" s="12">
        <v>77.892175960703881</v>
      </c>
    </row>
    <row r="2875" spans="1:10">
      <c r="A2875">
        <v>7</v>
      </c>
      <c r="B2875">
        <v>-91.281000000000006</v>
      </c>
      <c r="C2875">
        <v>815</v>
      </c>
      <c r="D2875">
        <v>175000</v>
      </c>
      <c r="E2875">
        <v>83</v>
      </c>
      <c r="F2875" s="12">
        <v>81.368238536393676</v>
      </c>
    </row>
    <row r="2876" spans="1:10">
      <c r="A2876">
        <v>8</v>
      </c>
      <c r="B2876">
        <v>-91.165000000000006</v>
      </c>
      <c r="C2876">
        <v>815</v>
      </c>
      <c r="D2876">
        <v>175000</v>
      </c>
      <c r="E2876">
        <v>92</v>
      </c>
      <c r="F2876" s="12">
        <v>88.600292482465846</v>
      </c>
    </row>
    <row r="2877" spans="1:10">
      <c r="A2877">
        <v>9</v>
      </c>
      <c r="B2877">
        <v>-91.049000000000007</v>
      </c>
      <c r="C2877">
        <v>815</v>
      </c>
      <c r="D2877">
        <v>175000</v>
      </c>
      <c r="E2877">
        <v>129</v>
      </c>
      <c r="F2877" s="12">
        <v>102.67829467977778</v>
      </c>
    </row>
    <row r="2878" spans="1:10">
      <c r="A2878">
        <v>10</v>
      </c>
      <c r="B2878">
        <v>-90.933999999999997</v>
      </c>
      <c r="C2878">
        <v>815</v>
      </c>
      <c r="D2878">
        <v>175000</v>
      </c>
      <c r="E2878">
        <v>117</v>
      </c>
      <c r="F2878" s="12">
        <v>127.27314238888158</v>
      </c>
    </row>
    <row r="2879" spans="1:10">
      <c r="A2879">
        <v>11</v>
      </c>
      <c r="B2879">
        <v>-90.823999999999998</v>
      </c>
      <c r="C2879">
        <v>815</v>
      </c>
      <c r="D2879">
        <v>175000</v>
      </c>
      <c r="E2879">
        <v>185</v>
      </c>
      <c r="F2879" s="12">
        <v>163.65725218092089</v>
      </c>
    </row>
    <row r="2880" spans="1:10">
      <c r="A2880">
        <v>12</v>
      </c>
      <c r="B2880">
        <v>-90.709000000000003</v>
      </c>
      <c r="C2880">
        <v>815</v>
      </c>
      <c r="D2880">
        <v>175000</v>
      </c>
      <c r="E2880">
        <v>198</v>
      </c>
      <c r="F2880" s="12">
        <v>215.26498621819621</v>
      </c>
    </row>
    <row r="2881" spans="1:6">
      <c r="A2881">
        <v>13</v>
      </c>
      <c r="B2881">
        <v>-90.594999999999999</v>
      </c>
      <c r="C2881">
        <v>815</v>
      </c>
      <c r="D2881">
        <v>175000</v>
      </c>
      <c r="E2881">
        <v>266</v>
      </c>
      <c r="F2881" s="12">
        <v>275.02595918481182</v>
      </c>
    </row>
    <row r="2882" spans="1:6">
      <c r="A2882">
        <v>14</v>
      </c>
      <c r="B2882">
        <v>-90.486999999999995</v>
      </c>
      <c r="C2882">
        <v>815</v>
      </c>
      <c r="D2882">
        <v>175000</v>
      </c>
      <c r="E2882">
        <v>339</v>
      </c>
      <c r="F2882" s="12">
        <v>329.77591385190561</v>
      </c>
    </row>
    <row r="2883" spans="1:6">
      <c r="A2883">
        <v>15</v>
      </c>
      <c r="B2883">
        <v>-90.372</v>
      </c>
      <c r="C2883">
        <v>815</v>
      </c>
      <c r="D2883">
        <v>175000</v>
      </c>
      <c r="E2883">
        <v>355</v>
      </c>
      <c r="F2883" s="12">
        <v>372.62456391413485</v>
      </c>
    </row>
    <row r="2884" spans="1:6">
      <c r="A2884">
        <v>16</v>
      </c>
      <c r="B2884">
        <v>-90.256</v>
      </c>
      <c r="C2884">
        <v>815</v>
      </c>
      <c r="D2884">
        <v>175000</v>
      </c>
      <c r="E2884">
        <v>386</v>
      </c>
      <c r="F2884" s="12">
        <v>387.76915914946477</v>
      </c>
    </row>
    <row r="2885" spans="1:6">
      <c r="A2885">
        <v>17</v>
      </c>
      <c r="B2885">
        <v>-90.14</v>
      </c>
      <c r="C2885">
        <v>815</v>
      </c>
      <c r="D2885">
        <v>175000</v>
      </c>
      <c r="E2885">
        <v>375</v>
      </c>
      <c r="F2885" s="12">
        <v>370.26756834522791</v>
      </c>
    </row>
    <row r="2886" spans="1:6">
      <c r="A2886">
        <v>18</v>
      </c>
      <c r="B2886">
        <v>-90.025000000000006</v>
      </c>
      <c r="C2886">
        <v>815</v>
      </c>
      <c r="D2886">
        <v>175000</v>
      </c>
      <c r="E2886">
        <v>362</v>
      </c>
      <c r="F2886" s="12">
        <v>326.25155275396889</v>
      </c>
    </row>
    <row r="2887" spans="1:6">
      <c r="A2887">
        <v>19</v>
      </c>
      <c r="B2887">
        <v>-89.918999999999997</v>
      </c>
      <c r="C2887">
        <v>815</v>
      </c>
      <c r="D2887">
        <v>175000</v>
      </c>
      <c r="E2887">
        <v>279</v>
      </c>
      <c r="F2887" s="12">
        <v>273.05013382507008</v>
      </c>
    </row>
    <row r="2888" spans="1:6">
      <c r="A2888">
        <v>20</v>
      </c>
      <c r="B2888">
        <v>-89.805999999999997</v>
      </c>
      <c r="C2888">
        <v>815</v>
      </c>
      <c r="D2888">
        <v>175000</v>
      </c>
      <c r="E2888">
        <v>212</v>
      </c>
      <c r="F2888" s="12">
        <v>215.75883828136242</v>
      </c>
    </row>
    <row r="2889" spans="1:6">
      <c r="A2889">
        <v>21</v>
      </c>
      <c r="B2889">
        <v>-89.691000000000003</v>
      </c>
      <c r="C2889">
        <v>815</v>
      </c>
      <c r="D2889">
        <v>175000</v>
      </c>
      <c r="E2889">
        <v>145</v>
      </c>
      <c r="F2889" s="12">
        <v>166.89223111792148</v>
      </c>
    </row>
    <row r="2890" spans="1:6">
      <c r="A2890">
        <v>22</v>
      </c>
      <c r="B2890">
        <v>-89.576999999999998</v>
      </c>
      <c r="C2890">
        <v>815</v>
      </c>
      <c r="D2890">
        <v>175000</v>
      </c>
      <c r="E2890">
        <v>120</v>
      </c>
      <c r="F2890" s="12">
        <v>132.33673535364932</v>
      </c>
    </row>
    <row r="2891" spans="1:6">
      <c r="A2891">
        <v>23</v>
      </c>
      <c r="B2891">
        <v>-89.457999999999998</v>
      </c>
      <c r="C2891">
        <v>815</v>
      </c>
      <c r="D2891">
        <v>175000</v>
      </c>
      <c r="E2891">
        <v>123</v>
      </c>
      <c r="F2891" s="12">
        <v>110.33644860694154</v>
      </c>
    </row>
    <row r="2892" spans="1:6">
      <c r="A2892">
        <v>24</v>
      </c>
      <c r="B2892">
        <v>-89.341999999999999</v>
      </c>
      <c r="C2892">
        <v>815</v>
      </c>
      <c r="D2892">
        <v>175000</v>
      </c>
      <c r="E2892">
        <v>114</v>
      </c>
      <c r="F2892" s="12">
        <v>99.185020637496578</v>
      </c>
    </row>
    <row r="2893" spans="1:6">
      <c r="A2893">
        <v>25</v>
      </c>
      <c r="B2893">
        <v>-89.234999999999999</v>
      </c>
      <c r="C2893">
        <v>815</v>
      </c>
      <c r="D2893">
        <v>175000</v>
      </c>
      <c r="E2893">
        <v>100</v>
      </c>
      <c r="F2893" s="12">
        <v>94.513384867667412</v>
      </c>
    </row>
    <row r="2894" spans="1:6">
      <c r="A2894">
        <v>26</v>
      </c>
      <c r="B2894">
        <v>-89.13</v>
      </c>
      <c r="C2894">
        <v>815</v>
      </c>
      <c r="D2894">
        <v>175000</v>
      </c>
      <c r="E2894">
        <v>96</v>
      </c>
      <c r="F2894" s="12">
        <v>92.798650174020423</v>
      </c>
    </row>
    <row r="2895" spans="1:6">
      <c r="A2895">
        <v>27</v>
      </c>
      <c r="B2895">
        <v>-89.016000000000005</v>
      </c>
      <c r="C2895">
        <v>815</v>
      </c>
      <c r="D2895">
        <v>175000</v>
      </c>
      <c r="E2895">
        <v>89</v>
      </c>
      <c r="F2895" s="12">
        <v>92.499305329697521</v>
      </c>
    </row>
    <row r="2896" spans="1:6">
      <c r="A2896">
        <v>28</v>
      </c>
      <c r="B2896">
        <v>-88.896000000000001</v>
      </c>
      <c r="C2896">
        <v>815</v>
      </c>
      <c r="D2896">
        <v>175000</v>
      </c>
      <c r="E2896">
        <v>92</v>
      </c>
      <c r="F2896" s="12">
        <v>92.918824920803004</v>
      </c>
    </row>
    <row r="2897" spans="1:6">
      <c r="A2897">
        <v>29</v>
      </c>
      <c r="B2897">
        <v>-88.790999999999997</v>
      </c>
      <c r="C2897">
        <v>815</v>
      </c>
      <c r="D2897">
        <v>175000</v>
      </c>
      <c r="E2897">
        <v>102</v>
      </c>
      <c r="F2897" s="12">
        <v>93.51149040705856</v>
      </c>
    </row>
    <row r="2898" spans="1:6">
      <c r="A2898">
        <v>30</v>
      </c>
      <c r="B2898">
        <v>-88.671999999999997</v>
      </c>
      <c r="C2898">
        <v>815</v>
      </c>
      <c r="D2898">
        <v>175000</v>
      </c>
      <c r="E2898">
        <v>88</v>
      </c>
      <c r="F2898" s="12">
        <v>94.264295787865919</v>
      </c>
    </row>
    <row r="2899" spans="1:6">
      <c r="A2899">
        <v>31</v>
      </c>
      <c r="B2899">
        <v>-88.56</v>
      </c>
      <c r="C2899">
        <v>815</v>
      </c>
      <c r="D2899">
        <v>175000</v>
      </c>
      <c r="E2899">
        <v>88</v>
      </c>
      <c r="F2899" s="12">
        <v>94.996018029326891</v>
      </c>
    </row>
    <row r="2900" spans="1:6">
      <c r="A2900">
        <v>32</v>
      </c>
      <c r="B2900">
        <v>-88.451999999999998</v>
      </c>
      <c r="C2900">
        <v>815</v>
      </c>
      <c r="D2900">
        <v>175000</v>
      </c>
      <c r="E2900">
        <v>91</v>
      </c>
      <c r="F2900" s="12">
        <v>95.707019673744313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111</v>
      </c>
    </row>
    <row r="2906" spans="1:6">
      <c r="A2906" t="s">
        <v>2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5</v>
      </c>
    </row>
    <row r="2910" spans="1:6">
      <c r="A2910" t="s">
        <v>43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233</v>
      </c>
      <c r="B2918" t="s">
        <v>212</v>
      </c>
      <c r="C2918" t="s">
        <v>215</v>
      </c>
      <c r="D2918" t="s">
        <v>232</v>
      </c>
      <c r="E2918" t="s">
        <v>231</v>
      </c>
      <c r="F2918" t="s">
        <v>266</v>
      </c>
    </row>
    <row r="2919" spans="1:10">
      <c r="A2919">
        <v>1</v>
      </c>
      <c r="B2919">
        <v>-91.947999999999993</v>
      </c>
      <c r="C2919">
        <v>815</v>
      </c>
      <c r="D2919">
        <v>175000</v>
      </c>
      <c r="E2919">
        <v>51</v>
      </c>
      <c r="F2919" s="12">
        <v>70.501116322231056</v>
      </c>
      <c r="J2919" t="s">
        <v>335</v>
      </c>
    </row>
    <row r="2920" spans="1:10">
      <c r="A2920">
        <v>2</v>
      </c>
      <c r="B2920">
        <v>-91.838999999999999</v>
      </c>
      <c r="C2920">
        <v>815</v>
      </c>
      <c r="D2920">
        <v>175000</v>
      </c>
      <c r="E2920">
        <v>67</v>
      </c>
      <c r="F2920" s="12">
        <v>71.067502906983933</v>
      </c>
    </row>
    <row r="2921" spans="1:10">
      <c r="A2921">
        <v>3</v>
      </c>
      <c r="B2921">
        <v>-91.724000000000004</v>
      </c>
      <c r="C2921">
        <v>815</v>
      </c>
      <c r="D2921">
        <v>175000</v>
      </c>
      <c r="E2921">
        <v>80</v>
      </c>
      <c r="F2921" s="12">
        <v>71.681824523779028</v>
      </c>
    </row>
    <row r="2922" spans="1:10">
      <c r="A2922">
        <v>4</v>
      </c>
      <c r="B2922">
        <v>-91.611999999999995</v>
      </c>
      <c r="C2922">
        <v>815</v>
      </c>
      <c r="D2922">
        <v>175000</v>
      </c>
      <c r="E2922">
        <v>84</v>
      </c>
      <c r="F2922" s="12">
        <v>72.341228078257927</v>
      </c>
    </row>
    <row r="2923" spans="1:10">
      <c r="A2923">
        <v>5</v>
      </c>
      <c r="B2923">
        <v>-91.5</v>
      </c>
      <c r="C2923">
        <v>815</v>
      </c>
      <c r="D2923">
        <v>175000</v>
      </c>
      <c r="E2923">
        <v>67</v>
      </c>
      <c r="F2923" s="12">
        <v>73.19852605280208</v>
      </c>
    </row>
    <row r="2924" spans="1:10">
      <c r="A2924">
        <v>6</v>
      </c>
      <c r="B2924">
        <v>-91.394000000000005</v>
      </c>
      <c r="C2924">
        <v>815</v>
      </c>
      <c r="D2924">
        <v>175000</v>
      </c>
      <c r="E2924">
        <v>93</v>
      </c>
      <c r="F2924" s="12">
        <v>74.521692456056201</v>
      </c>
    </row>
    <row r="2925" spans="1:10">
      <c r="A2925">
        <v>7</v>
      </c>
      <c r="B2925">
        <v>-91.281000000000006</v>
      </c>
      <c r="C2925">
        <v>815</v>
      </c>
      <c r="D2925">
        <v>175000</v>
      </c>
      <c r="E2925">
        <v>73</v>
      </c>
      <c r="F2925" s="12">
        <v>77.30068417794098</v>
      </c>
    </row>
    <row r="2926" spans="1:10">
      <c r="A2926">
        <v>8</v>
      </c>
      <c r="B2926">
        <v>-91.165000000000006</v>
      </c>
      <c r="C2926">
        <v>815</v>
      </c>
      <c r="D2926">
        <v>175000</v>
      </c>
      <c r="E2926">
        <v>96</v>
      </c>
      <c r="F2926" s="12">
        <v>83.400889832914245</v>
      </c>
    </row>
    <row r="2927" spans="1:10">
      <c r="A2927">
        <v>9</v>
      </c>
      <c r="B2927">
        <v>-91.049000000000007</v>
      </c>
      <c r="C2927">
        <v>815</v>
      </c>
      <c r="D2927">
        <v>175000</v>
      </c>
      <c r="E2927">
        <v>107</v>
      </c>
      <c r="F2927" s="12">
        <v>95.880793890493877</v>
      </c>
    </row>
    <row r="2928" spans="1:10">
      <c r="A2928">
        <v>10</v>
      </c>
      <c r="B2928">
        <v>-90.933999999999997</v>
      </c>
      <c r="C2928">
        <v>815</v>
      </c>
      <c r="D2928">
        <v>175000</v>
      </c>
      <c r="E2928">
        <v>131</v>
      </c>
      <c r="F2928" s="12">
        <v>118.58518069538364</v>
      </c>
    </row>
    <row r="2929" spans="1:6">
      <c r="A2929">
        <v>11</v>
      </c>
      <c r="B2929">
        <v>-90.823999999999998</v>
      </c>
      <c r="C2929">
        <v>815</v>
      </c>
      <c r="D2929">
        <v>175000</v>
      </c>
      <c r="E2929">
        <v>150</v>
      </c>
      <c r="F2929" s="12">
        <v>153.19056954761191</v>
      </c>
    </row>
    <row r="2930" spans="1:6">
      <c r="A2930">
        <v>12</v>
      </c>
      <c r="B2930">
        <v>-90.709000000000003</v>
      </c>
      <c r="C2930">
        <v>815</v>
      </c>
      <c r="D2930">
        <v>175000</v>
      </c>
      <c r="E2930">
        <v>206</v>
      </c>
      <c r="F2930" s="12">
        <v>203.25904543441013</v>
      </c>
    </row>
    <row r="2931" spans="1:6">
      <c r="A2931">
        <v>13</v>
      </c>
      <c r="B2931">
        <v>-90.594999999999999</v>
      </c>
      <c r="C2931">
        <v>815</v>
      </c>
      <c r="D2931">
        <v>175000</v>
      </c>
      <c r="E2931">
        <v>228</v>
      </c>
      <c r="F2931" s="12">
        <v>261.72619847605125</v>
      </c>
    </row>
    <row r="2932" spans="1:6">
      <c r="A2932">
        <v>14</v>
      </c>
      <c r="B2932">
        <v>-90.486999999999995</v>
      </c>
      <c r="C2932">
        <v>815</v>
      </c>
      <c r="D2932">
        <v>175000</v>
      </c>
      <c r="E2932">
        <v>326</v>
      </c>
      <c r="F2932" s="12">
        <v>314.9138229027227</v>
      </c>
    </row>
    <row r="2933" spans="1:6">
      <c r="A2933">
        <v>15</v>
      </c>
      <c r="B2933">
        <v>-90.372</v>
      </c>
      <c r="C2933">
        <v>815</v>
      </c>
      <c r="D2933">
        <v>175000</v>
      </c>
      <c r="E2933">
        <v>358</v>
      </c>
      <c r="F2933" s="12">
        <v>355.00312214719185</v>
      </c>
    </row>
    <row r="2934" spans="1:6">
      <c r="A2934">
        <v>16</v>
      </c>
      <c r="B2934">
        <v>-90.256</v>
      </c>
      <c r="C2934">
        <v>815</v>
      </c>
      <c r="D2934">
        <v>175000</v>
      </c>
      <c r="E2934">
        <v>376</v>
      </c>
      <c r="F2934" s="12">
        <v>366.05439554323647</v>
      </c>
    </row>
    <row r="2935" spans="1:6">
      <c r="A2935">
        <v>17</v>
      </c>
      <c r="B2935">
        <v>-90.14</v>
      </c>
      <c r="C2935">
        <v>815</v>
      </c>
      <c r="D2935">
        <v>175000</v>
      </c>
      <c r="E2935">
        <v>341</v>
      </c>
      <c r="F2935" s="12">
        <v>344.11994893012269</v>
      </c>
    </row>
    <row r="2936" spans="1:6">
      <c r="A2936">
        <v>18</v>
      </c>
      <c r="B2936">
        <v>-90.025000000000006</v>
      </c>
      <c r="C2936">
        <v>815</v>
      </c>
      <c r="D2936">
        <v>175000</v>
      </c>
      <c r="E2936">
        <v>317</v>
      </c>
      <c r="F2936" s="12">
        <v>297.12526336265631</v>
      </c>
    </row>
    <row r="2937" spans="1:6">
      <c r="A2937">
        <v>19</v>
      </c>
      <c r="B2937">
        <v>-89.918999999999997</v>
      </c>
      <c r="C2937">
        <v>815</v>
      </c>
      <c r="D2937">
        <v>175000</v>
      </c>
      <c r="E2937">
        <v>245</v>
      </c>
      <c r="F2937" s="12">
        <v>243.68393446775289</v>
      </c>
    </row>
    <row r="2938" spans="1:6">
      <c r="A2938">
        <v>20</v>
      </c>
      <c r="B2938">
        <v>-89.805999999999997</v>
      </c>
      <c r="C2938">
        <v>815</v>
      </c>
      <c r="D2938">
        <v>175000</v>
      </c>
      <c r="E2938">
        <v>186</v>
      </c>
      <c r="F2938" s="12">
        <v>189.01595351760778</v>
      </c>
    </row>
    <row r="2939" spans="1:6">
      <c r="A2939">
        <v>21</v>
      </c>
      <c r="B2939">
        <v>-89.691000000000003</v>
      </c>
      <c r="C2939">
        <v>815</v>
      </c>
      <c r="D2939">
        <v>175000</v>
      </c>
      <c r="E2939">
        <v>120</v>
      </c>
      <c r="F2939" s="12">
        <v>144.88729115520792</v>
      </c>
    </row>
    <row r="2940" spans="1:6">
      <c r="A2940">
        <v>22</v>
      </c>
      <c r="B2940">
        <v>-89.576999999999998</v>
      </c>
      <c r="C2940">
        <v>815</v>
      </c>
      <c r="D2940">
        <v>175000</v>
      </c>
      <c r="E2940">
        <v>130</v>
      </c>
      <c r="F2940" s="12">
        <v>115.52157657070066</v>
      </c>
    </row>
    <row r="2941" spans="1:6">
      <c r="A2941">
        <v>23</v>
      </c>
      <c r="B2941">
        <v>-89.457999999999998</v>
      </c>
      <c r="C2941">
        <v>815</v>
      </c>
      <c r="D2941">
        <v>175000</v>
      </c>
      <c r="E2941">
        <v>101</v>
      </c>
      <c r="F2941" s="12">
        <v>98.074417604454666</v>
      </c>
    </row>
    <row r="2942" spans="1:6">
      <c r="A2942">
        <v>24</v>
      </c>
      <c r="B2942">
        <v>-89.341999999999999</v>
      </c>
      <c r="C2942">
        <v>815</v>
      </c>
      <c r="D2942">
        <v>175000</v>
      </c>
      <c r="E2942">
        <v>97</v>
      </c>
      <c r="F2942" s="12">
        <v>89.922076592935582</v>
      </c>
    </row>
    <row r="2943" spans="1:6">
      <c r="A2943">
        <v>25</v>
      </c>
      <c r="B2943">
        <v>-89.234999999999999</v>
      </c>
      <c r="C2943">
        <v>815</v>
      </c>
      <c r="D2943">
        <v>175000</v>
      </c>
      <c r="E2943">
        <v>86</v>
      </c>
      <c r="F2943" s="12">
        <v>86.830637842924617</v>
      </c>
    </row>
    <row r="2944" spans="1:6">
      <c r="A2944">
        <v>26</v>
      </c>
      <c r="B2944">
        <v>-89.13</v>
      </c>
      <c r="C2944">
        <v>815</v>
      </c>
      <c r="D2944">
        <v>175000</v>
      </c>
      <c r="E2944">
        <v>92</v>
      </c>
      <c r="F2944" s="12">
        <v>85.870763219157567</v>
      </c>
    </row>
    <row r="2945" spans="1:6">
      <c r="A2945">
        <v>27</v>
      </c>
      <c r="B2945">
        <v>-89.016000000000005</v>
      </c>
      <c r="C2945">
        <v>815</v>
      </c>
      <c r="D2945">
        <v>175000</v>
      </c>
      <c r="E2945">
        <v>79</v>
      </c>
      <c r="F2945" s="12">
        <v>85.859870434564158</v>
      </c>
    </row>
    <row r="2946" spans="1:6">
      <c r="A2946">
        <v>28</v>
      </c>
      <c r="B2946">
        <v>-88.896000000000001</v>
      </c>
      <c r="C2946">
        <v>815</v>
      </c>
      <c r="D2946">
        <v>175000</v>
      </c>
      <c r="E2946">
        <v>81</v>
      </c>
      <c r="F2946" s="12">
        <v>86.287613009409014</v>
      </c>
    </row>
    <row r="2947" spans="1:6">
      <c r="A2947">
        <v>29</v>
      </c>
      <c r="B2947">
        <v>-88.790999999999997</v>
      </c>
      <c r="C2947">
        <v>815</v>
      </c>
      <c r="D2947">
        <v>175000</v>
      </c>
      <c r="E2947">
        <v>83</v>
      </c>
      <c r="F2947" s="12">
        <v>86.782854688954984</v>
      </c>
    </row>
    <row r="2948" spans="1:6">
      <c r="A2948">
        <v>30</v>
      </c>
      <c r="B2948">
        <v>-88.671999999999997</v>
      </c>
      <c r="C2948">
        <v>815</v>
      </c>
      <c r="D2948">
        <v>175000</v>
      </c>
      <c r="E2948">
        <v>81</v>
      </c>
      <c r="F2948" s="12">
        <v>87.382804467228269</v>
      </c>
    </row>
    <row r="2949" spans="1:6">
      <c r="A2949">
        <v>31</v>
      </c>
      <c r="B2949">
        <v>-88.56</v>
      </c>
      <c r="C2949">
        <v>815</v>
      </c>
      <c r="D2949">
        <v>175000</v>
      </c>
      <c r="E2949">
        <v>87</v>
      </c>
      <c r="F2949" s="12">
        <v>87.957281392729271</v>
      </c>
    </row>
    <row r="2950" spans="1:6">
      <c r="A2950">
        <v>32</v>
      </c>
      <c r="B2950">
        <v>-88.451999999999998</v>
      </c>
      <c r="C2950">
        <v>815</v>
      </c>
      <c r="D2950">
        <v>175000</v>
      </c>
      <c r="E2950">
        <v>97</v>
      </c>
      <c r="F2950" s="12">
        <v>88.513247224162299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112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45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233</v>
      </c>
      <c r="B2968" t="s">
        <v>212</v>
      </c>
      <c r="C2968" t="s">
        <v>215</v>
      </c>
      <c r="D2968" t="s">
        <v>232</v>
      </c>
      <c r="E2968" t="s">
        <v>231</v>
      </c>
      <c r="F2968" t="s">
        <v>266</v>
      </c>
    </row>
    <row r="2969" spans="1:10">
      <c r="A2969">
        <v>1</v>
      </c>
      <c r="B2969">
        <v>-91.947999999999993</v>
      </c>
      <c r="C2969">
        <v>814</v>
      </c>
      <c r="D2969">
        <v>175000</v>
      </c>
      <c r="E2969">
        <v>71</v>
      </c>
      <c r="F2969" s="12">
        <v>73.057655217604704</v>
      </c>
      <c r="J2969" t="s">
        <v>336</v>
      </c>
    </row>
    <row r="2970" spans="1:10">
      <c r="A2970">
        <v>2</v>
      </c>
      <c r="B2970">
        <v>-91.838999999999999</v>
      </c>
      <c r="C2970">
        <v>814</v>
      </c>
      <c r="D2970">
        <v>175000</v>
      </c>
      <c r="E2970">
        <v>65</v>
      </c>
      <c r="F2970" s="12">
        <v>73.555056182245067</v>
      </c>
    </row>
    <row r="2971" spans="1:10">
      <c r="A2971">
        <v>3</v>
      </c>
      <c r="B2971">
        <v>-91.724000000000004</v>
      </c>
      <c r="C2971">
        <v>814</v>
      </c>
      <c r="D2971">
        <v>175000</v>
      </c>
      <c r="E2971">
        <v>68</v>
      </c>
      <c r="F2971" s="12">
        <v>74.101065943787845</v>
      </c>
    </row>
    <row r="2972" spans="1:10">
      <c r="A2972">
        <v>4</v>
      </c>
      <c r="B2972">
        <v>-91.611999999999995</v>
      </c>
      <c r="C2972">
        <v>814</v>
      </c>
      <c r="D2972">
        <v>175000</v>
      </c>
      <c r="E2972">
        <v>77</v>
      </c>
      <c r="F2972" s="12">
        <v>74.704866943271284</v>
      </c>
    </row>
    <row r="2973" spans="1:10">
      <c r="A2973">
        <v>5</v>
      </c>
      <c r="B2973">
        <v>-91.5</v>
      </c>
      <c r="C2973">
        <v>814</v>
      </c>
      <c r="D2973">
        <v>175000</v>
      </c>
      <c r="E2973">
        <v>83</v>
      </c>
      <c r="F2973" s="12">
        <v>75.527214499758315</v>
      </c>
    </row>
    <row r="2974" spans="1:10">
      <c r="A2974">
        <v>6</v>
      </c>
      <c r="B2974">
        <v>-91.394000000000005</v>
      </c>
      <c r="C2974">
        <v>814</v>
      </c>
      <c r="D2974">
        <v>175000</v>
      </c>
      <c r="E2974">
        <v>84</v>
      </c>
      <c r="F2974" s="12">
        <v>76.83956861160307</v>
      </c>
    </row>
    <row r="2975" spans="1:10">
      <c r="A2975">
        <v>7</v>
      </c>
      <c r="B2975">
        <v>-91.281000000000006</v>
      </c>
      <c r="C2975">
        <v>814</v>
      </c>
      <c r="D2975">
        <v>175000</v>
      </c>
      <c r="E2975">
        <v>77</v>
      </c>
      <c r="F2975" s="12">
        <v>79.595801097189053</v>
      </c>
    </row>
    <row r="2976" spans="1:10">
      <c r="A2976">
        <v>8</v>
      </c>
      <c r="B2976">
        <v>-91.165000000000006</v>
      </c>
      <c r="C2976">
        <v>814</v>
      </c>
      <c r="D2976">
        <v>175000</v>
      </c>
      <c r="E2976">
        <v>90</v>
      </c>
      <c r="F2976" s="12">
        <v>85.505195955350089</v>
      </c>
    </row>
    <row r="2977" spans="1:6">
      <c r="A2977">
        <v>9</v>
      </c>
      <c r="B2977">
        <v>-91.049000000000007</v>
      </c>
      <c r="C2977">
        <v>814</v>
      </c>
      <c r="D2977">
        <v>175000</v>
      </c>
      <c r="E2977">
        <v>107</v>
      </c>
      <c r="F2977" s="12">
        <v>97.239723870251837</v>
      </c>
    </row>
    <row r="2978" spans="1:6">
      <c r="A2978">
        <v>10</v>
      </c>
      <c r="B2978">
        <v>-90.933999999999997</v>
      </c>
      <c r="C2978">
        <v>814</v>
      </c>
      <c r="D2978">
        <v>175000</v>
      </c>
      <c r="E2978">
        <v>123</v>
      </c>
      <c r="F2978" s="12">
        <v>118.02917814054454</v>
      </c>
    </row>
    <row r="2979" spans="1:6">
      <c r="A2979">
        <v>11</v>
      </c>
      <c r="B2979">
        <v>-90.823999999999998</v>
      </c>
      <c r="C2979">
        <v>814</v>
      </c>
      <c r="D2979">
        <v>175000</v>
      </c>
      <c r="E2979">
        <v>141</v>
      </c>
      <c r="F2979" s="12">
        <v>149.10591592651213</v>
      </c>
    </row>
    <row r="2980" spans="1:6">
      <c r="A2980">
        <v>12</v>
      </c>
      <c r="B2980">
        <v>-90.709000000000003</v>
      </c>
      <c r="C2980">
        <v>814</v>
      </c>
      <c r="D2980">
        <v>175000</v>
      </c>
      <c r="E2980">
        <v>186</v>
      </c>
      <c r="F2980" s="12">
        <v>193.55773900315418</v>
      </c>
    </row>
    <row r="2981" spans="1:6">
      <c r="A2981">
        <v>13</v>
      </c>
      <c r="B2981">
        <v>-90.594999999999999</v>
      </c>
      <c r="C2981">
        <v>814</v>
      </c>
      <c r="D2981">
        <v>175000</v>
      </c>
      <c r="E2981">
        <v>239</v>
      </c>
      <c r="F2981" s="12">
        <v>245.39425180873525</v>
      </c>
    </row>
    <row r="2982" spans="1:6">
      <c r="A2982">
        <v>14</v>
      </c>
      <c r="B2982">
        <v>-90.486999999999995</v>
      </c>
      <c r="C2982">
        <v>814</v>
      </c>
      <c r="D2982">
        <v>175000</v>
      </c>
      <c r="E2982">
        <v>295</v>
      </c>
      <c r="F2982" s="12">
        <v>293.15740410577985</v>
      </c>
    </row>
    <row r="2983" spans="1:6">
      <c r="A2983">
        <v>15</v>
      </c>
      <c r="B2983">
        <v>-90.372</v>
      </c>
      <c r="C2983">
        <v>814</v>
      </c>
      <c r="D2983">
        <v>175000</v>
      </c>
      <c r="E2983">
        <v>326</v>
      </c>
      <c r="F2983" s="12">
        <v>330.74135150787203</v>
      </c>
    </row>
    <row r="2984" spans="1:6">
      <c r="A2984">
        <v>16</v>
      </c>
      <c r="B2984">
        <v>-90.256</v>
      </c>
      <c r="C2984">
        <v>814</v>
      </c>
      <c r="D2984">
        <v>175000</v>
      </c>
      <c r="E2984">
        <v>385</v>
      </c>
      <c r="F2984" s="12">
        <v>344.17991255195619</v>
      </c>
    </row>
    <row r="2985" spans="1:6">
      <c r="A2985">
        <v>17</v>
      </c>
      <c r="B2985">
        <v>-90.14</v>
      </c>
      <c r="C2985">
        <v>814</v>
      </c>
      <c r="D2985">
        <v>175000</v>
      </c>
      <c r="E2985">
        <v>326</v>
      </c>
      <c r="F2985" s="12">
        <v>329.00342997486325</v>
      </c>
    </row>
    <row r="2986" spans="1:6">
      <c r="A2986">
        <v>18</v>
      </c>
      <c r="B2986">
        <v>-90.025000000000006</v>
      </c>
      <c r="C2986">
        <v>814</v>
      </c>
      <c r="D2986">
        <v>175000</v>
      </c>
      <c r="E2986">
        <v>292</v>
      </c>
      <c r="F2986" s="12">
        <v>290.54209788201206</v>
      </c>
    </row>
    <row r="2987" spans="1:6">
      <c r="A2987">
        <v>19</v>
      </c>
      <c r="B2987">
        <v>-89.918999999999997</v>
      </c>
      <c r="C2987">
        <v>814</v>
      </c>
      <c r="D2987">
        <v>175000</v>
      </c>
      <c r="E2987">
        <v>216</v>
      </c>
      <c r="F2987" s="12">
        <v>244.02145032837498</v>
      </c>
    </row>
    <row r="2988" spans="1:6">
      <c r="A2988">
        <v>20</v>
      </c>
      <c r="B2988">
        <v>-89.805999999999997</v>
      </c>
      <c r="C2988">
        <v>814</v>
      </c>
      <c r="D2988">
        <v>175000</v>
      </c>
      <c r="E2988">
        <v>188</v>
      </c>
      <c r="F2988" s="12">
        <v>193.97963465526939</v>
      </c>
    </row>
    <row r="2989" spans="1:6">
      <c r="A2989">
        <v>21</v>
      </c>
      <c r="B2989">
        <v>-89.691000000000003</v>
      </c>
      <c r="C2989">
        <v>814</v>
      </c>
      <c r="D2989">
        <v>175000</v>
      </c>
      <c r="E2989">
        <v>170</v>
      </c>
      <c r="F2989" s="12">
        <v>151.3943671057381</v>
      </c>
    </row>
    <row r="2990" spans="1:6">
      <c r="A2990">
        <v>22</v>
      </c>
      <c r="B2990">
        <v>-89.576999999999998</v>
      </c>
      <c r="C2990">
        <v>814</v>
      </c>
      <c r="D2990">
        <v>175000</v>
      </c>
      <c r="E2990">
        <v>127</v>
      </c>
      <c r="F2990" s="12">
        <v>121.3711696715993</v>
      </c>
    </row>
    <row r="2991" spans="1:6">
      <c r="A2991">
        <v>23</v>
      </c>
      <c r="B2991">
        <v>-89.457999999999998</v>
      </c>
      <c r="C2991">
        <v>814</v>
      </c>
      <c r="D2991">
        <v>175000</v>
      </c>
      <c r="E2991">
        <v>98</v>
      </c>
      <c r="F2991" s="12">
        <v>102.3124035051909</v>
      </c>
    </row>
    <row r="2992" spans="1:6">
      <c r="A2992">
        <v>24</v>
      </c>
      <c r="B2992">
        <v>-89.341999999999999</v>
      </c>
      <c r="C2992">
        <v>814</v>
      </c>
      <c r="D2992">
        <v>175000</v>
      </c>
      <c r="E2992">
        <v>105</v>
      </c>
      <c r="F2992" s="12">
        <v>92.659300977295473</v>
      </c>
    </row>
    <row r="2993" spans="1:6">
      <c r="A2993">
        <v>25</v>
      </c>
      <c r="B2993">
        <v>-89.234999999999999</v>
      </c>
      <c r="C2993">
        <v>814</v>
      </c>
      <c r="D2993">
        <v>175000</v>
      </c>
      <c r="E2993">
        <v>94</v>
      </c>
      <c r="F2993" s="12">
        <v>88.585965505998672</v>
      </c>
    </row>
    <row r="2994" spans="1:6">
      <c r="A2994">
        <v>26</v>
      </c>
      <c r="B2994">
        <v>-89.13</v>
      </c>
      <c r="C2994">
        <v>814</v>
      </c>
      <c r="D2994">
        <v>175000</v>
      </c>
      <c r="E2994">
        <v>83</v>
      </c>
      <c r="F2994" s="12">
        <v>87.037033079324516</v>
      </c>
    </row>
    <row r="2995" spans="1:6">
      <c r="A2995">
        <v>27</v>
      </c>
      <c r="B2995">
        <v>-89.016000000000005</v>
      </c>
      <c r="C2995">
        <v>814</v>
      </c>
      <c r="D2995">
        <v>175000</v>
      </c>
      <c r="E2995">
        <v>86</v>
      </c>
      <c r="F2995" s="12">
        <v>86.675984333735158</v>
      </c>
    </row>
    <row r="2996" spans="1:6">
      <c r="A2996">
        <v>28</v>
      </c>
      <c r="B2996">
        <v>-88.896000000000001</v>
      </c>
      <c r="C2996">
        <v>814</v>
      </c>
      <c r="D2996">
        <v>175000</v>
      </c>
      <c r="E2996">
        <v>77</v>
      </c>
      <c r="F2996" s="12">
        <v>86.910343096525168</v>
      </c>
    </row>
    <row r="2997" spans="1:6">
      <c r="A2997">
        <v>29</v>
      </c>
      <c r="B2997">
        <v>-88.790999999999997</v>
      </c>
      <c r="C2997">
        <v>814</v>
      </c>
      <c r="D2997">
        <v>175000</v>
      </c>
      <c r="E2997">
        <v>87</v>
      </c>
      <c r="F2997" s="12">
        <v>87.301817884343279</v>
      </c>
    </row>
    <row r="2998" spans="1:6">
      <c r="A2998">
        <v>30</v>
      </c>
      <c r="B2998">
        <v>-88.671999999999997</v>
      </c>
      <c r="C2998">
        <v>814</v>
      </c>
      <c r="D2998">
        <v>175000</v>
      </c>
      <c r="E2998">
        <v>82</v>
      </c>
      <c r="F2998" s="12">
        <v>87.811629045651827</v>
      </c>
    </row>
    <row r="2999" spans="1:6">
      <c r="A2999">
        <v>31</v>
      </c>
      <c r="B2999">
        <v>-88.56</v>
      </c>
      <c r="C2999">
        <v>814</v>
      </c>
      <c r="D2999">
        <v>175000</v>
      </c>
      <c r="E2999">
        <v>99</v>
      </c>
      <c r="F2999" s="12">
        <v>88.310105935441541</v>
      </c>
    </row>
    <row r="3000" spans="1:6">
      <c r="A3000">
        <v>32</v>
      </c>
      <c r="B3000">
        <v>-88.451999999999998</v>
      </c>
      <c r="C3000">
        <v>814</v>
      </c>
      <c r="D3000">
        <v>175000</v>
      </c>
      <c r="E3000">
        <v>85</v>
      </c>
      <c r="F3000" s="12">
        <v>88.79506417066932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113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47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233</v>
      </c>
      <c r="B3018" t="s">
        <v>212</v>
      </c>
      <c r="C3018" t="s">
        <v>215</v>
      </c>
      <c r="D3018" t="s">
        <v>232</v>
      </c>
      <c r="E3018" t="s">
        <v>231</v>
      </c>
      <c r="F3018" t="s">
        <v>266</v>
      </c>
    </row>
    <row r="3019" spans="1:10">
      <c r="A3019">
        <v>1</v>
      </c>
      <c r="B3019">
        <v>-91.947999999999993</v>
      </c>
      <c r="C3019">
        <v>819</v>
      </c>
      <c r="D3019">
        <v>175000</v>
      </c>
      <c r="E3019">
        <v>66</v>
      </c>
      <c r="F3019" s="12">
        <v>69.030278783892413</v>
      </c>
      <c r="J3019" t="s">
        <v>337</v>
      </c>
    </row>
    <row r="3020" spans="1:10">
      <c r="A3020">
        <v>2</v>
      </c>
      <c r="B3020">
        <v>-91.838999999999999</v>
      </c>
      <c r="C3020">
        <v>819</v>
      </c>
      <c r="D3020">
        <v>175000</v>
      </c>
      <c r="E3020">
        <v>56</v>
      </c>
      <c r="F3020" s="12">
        <v>69.719018215787372</v>
      </c>
    </row>
    <row r="3021" spans="1:10">
      <c r="A3021">
        <v>3</v>
      </c>
      <c r="B3021">
        <v>-91.724000000000004</v>
      </c>
      <c r="C3021">
        <v>819</v>
      </c>
      <c r="D3021">
        <v>175000</v>
      </c>
      <c r="E3021">
        <v>73</v>
      </c>
      <c r="F3021" s="12">
        <v>70.459114252738885</v>
      </c>
    </row>
    <row r="3022" spans="1:10">
      <c r="A3022">
        <v>4</v>
      </c>
      <c r="B3022">
        <v>-91.611999999999995</v>
      </c>
      <c r="C3022">
        <v>819</v>
      </c>
      <c r="D3022">
        <v>175000</v>
      </c>
      <c r="E3022">
        <v>60</v>
      </c>
      <c r="F3022" s="12">
        <v>71.229556535708952</v>
      </c>
    </row>
    <row r="3023" spans="1:10">
      <c r="A3023">
        <v>5</v>
      </c>
      <c r="B3023">
        <v>-91.5</v>
      </c>
      <c r="C3023">
        <v>819</v>
      </c>
      <c r="D3023">
        <v>175000</v>
      </c>
      <c r="E3023">
        <v>75</v>
      </c>
      <c r="F3023" s="12">
        <v>72.16292898110288</v>
      </c>
    </row>
    <row r="3024" spans="1:10">
      <c r="A3024">
        <v>6</v>
      </c>
      <c r="B3024">
        <v>-91.394000000000005</v>
      </c>
      <c r="C3024">
        <v>819</v>
      </c>
      <c r="D3024">
        <v>175000</v>
      </c>
      <c r="E3024">
        <v>88</v>
      </c>
      <c r="F3024" s="12">
        <v>73.473293715174933</v>
      </c>
    </row>
    <row r="3025" spans="1:6">
      <c r="A3025">
        <v>7</v>
      </c>
      <c r="B3025">
        <v>-91.281000000000006</v>
      </c>
      <c r="C3025">
        <v>819</v>
      </c>
      <c r="D3025">
        <v>175000</v>
      </c>
      <c r="E3025">
        <v>79</v>
      </c>
      <c r="F3025" s="12">
        <v>76.028158149902723</v>
      </c>
    </row>
    <row r="3026" spans="1:6">
      <c r="A3026">
        <v>8</v>
      </c>
      <c r="B3026">
        <v>-91.165000000000006</v>
      </c>
      <c r="C3026">
        <v>819</v>
      </c>
      <c r="D3026">
        <v>175000</v>
      </c>
      <c r="E3026">
        <v>87</v>
      </c>
      <c r="F3026" s="12">
        <v>81.441371607339576</v>
      </c>
    </row>
    <row r="3027" spans="1:6">
      <c r="A3027">
        <v>9</v>
      </c>
      <c r="B3027">
        <v>-91.049000000000007</v>
      </c>
      <c r="C3027">
        <v>819</v>
      </c>
      <c r="D3027">
        <v>175000</v>
      </c>
      <c r="E3027">
        <v>107</v>
      </c>
      <c r="F3027" s="12">
        <v>92.431428373786204</v>
      </c>
    </row>
    <row r="3028" spans="1:6">
      <c r="A3028">
        <v>10</v>
      </c>
      <c r="B3028">
        <v>-90.933999999999997</v>
      </c>
      <c r="C3028">
        <v>819</v>
      </c>
      <c r="D3028">
        <v>175000</v>
      </c>
      <c r="E3028">
        <v>126</v>
      </c>
      <c r="F3028" s="12">
        <v>112.53772813607416</v>
      </c>
    </row>
    <row r="3029" spans="1:6">
      <c r="A3029">
        <v>11</v>
      </c>
      <c r="B3029">
        <v>-90.823999999999998</v>
      </c>
      <c r="C3029">
        <v>819</v>
      </c>
      <c r="D3029">
        <v>175000</v>
      </c>
      <c r="E3029">
        <v>160</v>
      </c>
      <c r="F3029" s="12">
        <v>143.53782920810016</v>
      </c>
    </row>
    <row r="3030" spans="1:6">
      <c r="A3030">
        <v>12</v>
      </c>
      <c r="B3030">
        <v>-90.709000000000003</v>
      </c>
      <c r="C3030">
        <v>819</v>
      </c>
      <c r="D3030">
        <v>175000</v>
      </c>
      <c r="E3030">
        <v>181</v>
      </c>
      <c r="F3030" s="12">
        <v>189.08935583912356</v>
      </c>
    </row>
    <row r="3031" spans="1:6">
      <c r="A3031">
        <v>13</v>
      </c>
      <c r="B3031">
        <v>-90.594999999999999</v>
      </c>
      <c r="C3031">
        <v>819</v>
      </c>
      <c r="D3031">
        <v>175000</v>
      </c>
      <c r="E3031">
        <v>235</v>
      </c>
      <c r="F3031" s="12">
        <v>243.35176842320169</v>
      </c>
    </row>
    <row r="3032" spans="1:6">
      <c r="A3032">
        <v>14</v>
      </c>
      <c r="B3032">
        <v>-90.486999999999995</v>
      </c>
      <c r="C3032">
        <v>819</v>
      </c>
      <c r="D3032">
        <v>175000</v>
      </c>
      <c r="E3032">
        <v>256</v>
      </c>
      <c r="F3032" s="12">
        <v>294.04366711091956</v>
      </c>
    </row>
    <row r="3033" spans="1:6">
      <c r="A3033">
        <v>15</v>
      </c>
      <c r="B3033">
        <v>-90.372</v>
      </c>
      <c r="C3033">
        <v>819</v>
      </c>
      <c r="D3033">
        <v>175000</v>
      </c>
      <c r="E3033">
        <v>333</v>
      </c>
      <c r="F3033" s="12">
        <v>334.11940984557089</v>
      </c>
    </row>
    <row r="3034" spans="1:6">
      <c r="A3034">
        <v>16</v>
      </c>
      <c r="B3034">
        <v>-90.256</v>
      </c>
      <c r="C3034">
        <v>819</v>
      </c>
      <c r="D3034">
        <v>175000</v>
      </c>
      <c r="E3034">
        <v>366</v>
      </c>
      <c r="F3034" s="12">
        <v>348.10996005246034</v>
      </c>
    </row>
    <row r="3035" spans="1:6">
      <c r="A3035">
        <v>17</v>
      </c>
      <c r="B3035">
        <v>-90.14</v>
      </c>
      <c r="C3035">
        <v>819</v>
      </c>
      <c r="D3035">
        <v>175000</v>
      </c>
      <c r="E3035">
        <v>355</v>
      </c>
      <c r="F3035" s="12">
        <v>331.1585870610715</v>
      </c>
    </row>
    <row r="3036" spans="1:6">
      <c r="A3036">
        <v>18</v>
      </c>
      <c r="B3036">
        <v>-90.025000000000006</v>
      </c>
      <c r="C3036">
        <v>819</v>
      </c>
      <c r="D3036">
        <v>175000</v>
      </c>
      <c r="E3036">
        <v>317</v>
      </c>
      <c r="F3036" s="12">
        <v>289.56841707463633</v>
      </c>
    </row>
    <row r="3037" spans="1:6">
      <c r="A3037">
        <v>19</v>
      </c>
      <c r="B3037">
        <v>-89.918999999999997</v>
      </c>
      <c r="C3037">
        <v>819</v>
      </c>
      <c r="D3037">
        <v>175000</v>
      </c>
      <c r="E3037">
        <v>242</v>
      </c>
      <c r="F3037" s="12">
        <v>240.31469613333013</v>
      </c>
    </row>
    <row r="3038" spans="1:6">
      <c r="A3038">
        <v>20</v>
      </c>
      <c r="B3038">
        <v>-89.805999999999997</v>
      </c>
      <c r="C3038">
        <v>819</v>
      </c>
      <c r="D3038">
        <v>175000</v>
      </c>
      <c r="E3038">
        <v>166</v>
      </c>
      <c r="F3038" s="12">
        <v>188.6463023083306</v>
      </c>
    </row>
    <row r="3039" spans="1:6">
      <c r="A3039">
        <v>21</v>
      </c>
      <c r="B3039">
        <v>-89.691000000000003</v>
      </c>
      <c r="C3039">
        <v>819</v>
      </c>
      <c r="D3039">
        <v>175000</v>
      </c>
      <c r="E3039">
        <v>136</v>
      </c>
      <c r="F3039" s="12">
        <v>146.07921775213453</v>
      </c>
    </row>
    <row r="3040" spans="1:6">
      <c r="A3040">
        <v>22</v>
      </c>
      <c r="B3040">
        <v>-89.576999999999998</v>
      </c>
      <c r="C3040">
        <v>819</v>
      </c>
      <c r="D3040">
        <v>175000</v>
      </c>
      <c r="E3040">
        <v>114</v>
      </c>
      <c r="F3040" s="12">
        <v>117.25835716607865</v>
      </c>
    </row>
    <row r="3041" spans="1:6">
      <c r="A3041">
        <v>23</v>
      </c>
      <c r="B3041">
        <v>-89.457999999999998</v>
      </c>
      <c r="C3041">
        <v>819</v>
      </c>
      <c r="D3041">
        <v>175000</v>
      </c>
      <c r="E3041">
        <v>97</v>
      </c>
      <c r="F3041" s="12">
        <v>99.882093799967507</v>
      </c>
    </row>
    <row r="3042" spans="1:6">
      <c r="A3042">
        <v>24</v>
      </c>
      <c r="B3042">
        <v>-89.341999999999999</v>
      </c>
      <c r="C3042">
        <v>819</v>
      </c>
      <c r="D3042">
        <v>175000</v>
      </c>
      <c r="E3042">
        <v>108</v>
      </c>
      <c r="F3042" s="12">
        <v>91.679143809915274</v>
      </c>
    </row>
    <row r="3043" spans="1:6">
      <c r="A3043">
        <v>25</v>
      </c>
      <c r="B3043">
        <v>-89.234999999999999</v>
      </c>
      <c r="C3043">
        <v>819</v>
      </c>
      <c r="D3043">
        <v>175000</v>
      </c>
      <c r="E3043">
        <v>104</v>
      </c>
      <c r="F3043" s="12">
        <v>88.573403376320726</v>
      </c>
    </row>
    <row r="3044" spans="1:6">
      <c r="A3044">
        <v>26</v>
      </c>
      <c r="B3044">
        <v>-89.13</v>
      </c>
      <c r="C3044">
        <v>819</v>
      </c>
      <c r="D3044">
        <v>175000</v>
      </c>
      <c r="E3044">
        <v>74</v>
      </c>
      <c r="F3044" s="12">
        <v>87.653327832453684</v>
      </c>
    </row>
    <row r="3045" spans="1:6">
      <c r="A3045">
        <v>27</v>
      </c>
      <c r="B3045">
        <v>-89.016000000000005</v>
      </c>
      <c r="C3045">
        <v>819</v>
      </c>
      <c r="D3045">
        <v>175000</v>
      </c>
      <c r="E3045">
        <v>92</v>
      </c>
      <c r="F3045" s="12">
        <v>87.730466127163879</v>
      </c>
    </row>
    <row r="3046" spans="1:6">
      <c r="A3046">
        <v>28</v>
      </c>
      <c r="B3046">
        <v>-88.896000000000001</v>
      </c>
      <c r="C3046">
        <v>819</v>
      </c>
      <c r="D3046">
        <v>175000</v>
      </c>
      <c r="E3046">
        <v>99</v>
      </c>
      <c r="F3046" s="12">
        <v>88.277686003423284</v>
      </c>
    </row>
    <row r="3047" spans="1:6">
      <c r="A3047">
        <v>29</v>
      </c>
      <c r="B3047">
        <v>-88.790999999999997</v>
      </c>
      <c r="C3047">
        <v>819</v>
      </c>
      <c r="D3047">
        <v>175000</v>
      </c>
      <c r="E3047">
        <v>94</v>
      </c>
      <c r="F3047" s="12">
        <v>88.887036507626192</v>
      </c>
    </row>
    <row r="3048" spans="1:6">
      <c r="A3048">
        <v>30</v>
      </c>
      <c r="B3048">
        <v>-88.671999999999997</v>
      </c>
      <c r="C3048">
        <v>819</v>
      </c>
      <c r="D3048">
        <v>175000</v>
      </c>
      <c r="E3048">
        <v>85</v>
      </c>
      <c r="F3048" s="12">
        <v>89.620075009973036</v>
      </c>
    </row>
    <row r="3049" spans="1:6">
      <c r="A3049">
        <v>31</v>
      </c>
      <c r="B3049">
        <v>-88.56</v>
      </c>
      <c r="C3049">
        <v>819</v>
      </c>
      <c r="D3049">
        <v>175000</v>
      </c>
      <c r="E3049">
        <v>79</v>
      </c>
      <c r="F3049" s="12">
        <v>90.32093975123432</v>
      </c>
    </row>
    <row r="3050" spans="1:6">
      <c r="A3050">
        <v>32</v>
      </c>
      <c r="B3050">
        <v>-88.451999999999998</v>
      </c>
      <c r="C3050">
        <v>819</v>
      </c>
      <c r="D3050">
        <v>175000</v>
      </c>
      <c r="E3050">
        <v>87</v>
      </c>
      <c r="F3050" s="12">
        <v>90.999047337173153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114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49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233</v>
      </c>
      <c r="B3068" t="s">
        <v>212</v>
      </c>
      <c r="C3068" t="s">
        <v>215</v>
      </c>
      <c r="D3068" t="s">
        <v>232</v>
      </c>
      <c r="E3068" t="s">
        <v>231</v>
      </c>
      <c r="F3068" t="s">
        <v>266</v>
      </c>
    </row>
    <row r="3069" spans="1:10">
      <c r="A3069">
        <v>1</v>
      </c>
      <c r="B3069">
        <v>-91.947999999999993</v>
      </c>
      <c r="C3069">
        <v>814</v>
      </c>
      <c r="D3069">
        <v>175000</v>
      </c>
      <c r="E3069">
        <v>61</v>
      </c>
      <c r="F3069" s="12">
        <v>68.873828516457877</v>
      </c>
      <c r="J3069" t="s">
        <v>338</v>
      </c>
    </row>
    <row r="3070" spans="1:10">
      <c r="A3070">
        <v>2</v>
      </c>
      <c r="B3070">
        <v>-91.838999999999999</v>
      </c>
      <c r="C3070">
        <v>814</v>
      </c>
      <c r="D3070">
        <v>175000</v>
      </c>
      <c r="E3070">
        <v>67</v>
      </c>
      <c r="F3070" s="12">
        <v>69.672821161403974</v>
      </c>
    </row>
    <row r="3071" spans="1:10">
      <c r="A3071">
        <v>3</v>
      </c>
      <c r="B3071">
        <v>-91.724000000000004</v>
      </c>
      <c r="C3071">
        <v>814</v>
      </c>
      <c r="D3071">
        <v>175000</v>
      </c>
      <c r="E3071">
        <v>60</v>
      </c>
      <c r="F3071" s="12">
        <v>70.528371585996425</v>
      </c>
    </row>
    <row r="3072" spans="1:10">
      <c r="A3072">
        <v>4</v>
      </c>
      <c r="B3072">
        <v>-91.611999999999995</v>
      </c>
      <c r="C3072">
        <v>814</v>
      </c>
      <c r="D3072">
        <v>175000</v>
      </c>
      <c r="E3072">
        <v>89</v>
      </c>
      <c r="F3072" s="12">
        <v>71.408129068392583</v>
      </c>
    </row>
    <row r="3073" spans="1:6">
      <c r="A3073">
        <v>5</v>
      </c>
      <c r="B3073">
        <v>-91.5</v>
      </c>
      <c r="C3073">
        <v>814</v>
      </c>
      <c r="D3073">
        <v>175000</v>
      </c>
      <c r="E3073">
        <v>65</v>
      </c>
      <c r="F3073" s="12">
        <v>72.440847658471654</v>
      </c>
    </row>
    <row r="3074" spans="1:6">
      <c r="A3074">
        <v>6</v>
      </c>
      <c r="B3074">
        <v>-91.394000000000005</v>
      </c>
      <c r="C3074">
        <v>814</v>
      </c>
      <c r="D3074">
        <v>175000</v>
      </c>
      <c r="E3074">
        <v>85</v>
      </c>
      <c r="F3074" s="12">
        <v>73.819958473073768</v>
      </c>
    </row>
    <row r="3075" spans="1:6">
      <c r="A3075">
        <v>7</v>
      </c>
      <c r="B3075">
        <v>-91.281000000000006</v>
      </c>
      <c r="C3075">
        <v>814</v>
      </c>
      <c r="D3075">
        <v>175000</v>
      </c>
      <c r="E3075">
        <v>87</v>
      </c>
      <c r="F3075" s="12">
        <v>76.382228536801634</v>
      </c>
    </row>
    <row r="3076" spans="1:6">
      <c r="A3076">
        <v>8</v>
      </c>
      <c r="B3076">
        <v>-91.165000000000006</v>
      </c>
      <c r="C3076">
        <v>814</v>
      </c>
      <c r="D3076">
        <v>175000</v>
      </c>
      <c r="E3076">
        <v>81</v>
      </c>
      <c r="F3076" s="12">
        <v>81.651855991755752</v>
      </c>
    </row>
    <row r="3077" spans="1:6">
      <c r="A3077">
        <v>9</v>
      </c>
      <c r="B3077">
        <v>-91.049000000000007</v>
      </c>
      <c r="C3077">
        <v>814</v>
      </c>
      <c r="D3077">
        <v>175000</v>
      </c>
      <c r="E3077">
        <v>92</v>
      </c>
      <c r="F3077" s="12">
        <v>92.214337657429667</v>
      </c>
    </row>
    <row r="3078" spans="1:6">
      <c r="A3078">
        <v>10</v>
      </c>
      <c r="B3078">
        <v>-90.933999999999997</v>
      </c>
      <c r="C3078">
        <v>814</v>
      </c>
      <c r="D3078">
        <v>175000</v>
      </c>
      <c r="E3078">
        <v>119</v>
      </c>
      <c r="F3078" s="12">
        <v>111.4644810604014</v>
      </c>
    </row>
    <row r="3079" spans="1:6">
      <c r="A3079">
        <v>11</v>
      </c>
      <c r="B3079">
        <v>-90.823999999999998</v>
      </c>
      <c r="C3079">
        <v>814</v>
      </c>
      <c r="D3079">
        <v>175000</v>
      </c>
      <c r="E3079">
        <v>153</v>
      </c>
      <c r="F3079" s="12">
        <v>141.15406802311944</v>
      </c>
    </row>
    <row r="3080" spans="1:6">
      <c r="A3080">
        <v>12</v>
      </c>
      <c r="B3080">
        <v>-90.709000000000003</v>
      </c>
      <c r="C3080">
        <v>814</v>
      </c>
      <c r="D3080">
        <v>175000</v>
      </c>
      <c r="E3080">
        <v>168</v>
      </c>
      <c r="F3080" s="12">
        <v>184.89160709842025</v>
      </c>
    </row>
    <row r="3081" spans="1:6">
      <c r="A3081">
        <v>13</v>
      </c>
      <c r="B3081">
        <v>-90.594999999999999</v>
      </c>
      <c r="C3081">
        <v>814</v>
      </c>
      <c r="D3081">
        <v>175000</v>
      </c>
      <c r="E3081">
        <v>220</v>
      </c>
      <c r="F3081" s="12">
        <v>237.22260205340797</v>
      </c>
    </row>
    <row r="3082" spans="1:6">
      <c r="A3082">
        <v>14</v>
      </c>
      <c r="B3082">
        <v>-90.486999999999995</v>
      </c>
      <c r="C3082">
        <v>814</v>
      </c>
      <c r="D3082">
        <v>175000</v>
      </c>
      <c r="E3082">
        <v>293</v>
      </c>
      <c r="F3082" s="12">
        <v>286.43575160168234</v>
      </c>
    </row>
    <row r="3083" spans="1:6">
      <c r="A3083">
        <v>15</v>
      </c>
      <c r="B3083">
        <v>-90.372</v>
      </c>
      <c r="C3083">
        <v>814</v>
      </c>
      <c r="D3083">
        <v>175000</v>
      </c>
      <c r="E3083">
        <v>338</v>
      </c>
      <c r="F3083" s="12">
        <v>325.83418499419957</v>
      </c>
    </row>
    <row r="3084" spans="1:6">
      <c r="A3084">
        <v>16</v>
      </c>
      <c r="B3084">
        <v>-90.256</v>
      </c>
      <c r="C3084">
        <v>814</v>
      </c>
      <c r="D3084">
        <v>175000</v>
      </c>
      <c r="E3084">
        <v>366</v>
      </c>
      <c r="F3084" s="12">
        <v>340.37321869084502</v>
      </c>
    </row>
    <row r="3085" spans="1:6">
      <c r="A3085">
        <v>17</v>
      </c>
      <c r="B3085">
        <v>-90.14</v>
      </c>
      <c r="C3085">
        <v>814</v>
      </c>
      <c r="D3085">
        <v>175000</v>
      </c>
      <c r="E3085">
        <v>312</v>
      </c>
      <c r="F3085" s="12">
        <v>325.07425745935137</v>
      </c>
    </row>
    <row r="3086" spans="1:6">
      <c r="A3086">
        <v>18</v>
      </c>
      <c r="B3086">
        <v>-90.025000000000006</v>
      </c>
      <c r="C3086">
        <v>814</v>
      </c>
      <c r="D3086">
        <v>175000</v>
      </c>
      <c r="E3086">
        <v>282</v>
      </c>
      <c r="F3086" s="12">
        <v>285.71022551955821</v>
      </c>
    </row>
    <row r="3087" spans="1:6">
      <c r="A3087">
        <v>19</v>
      </c>
      <c r="B3087">
        <v>-89.918999999999997</v>
      </c>
      <c r="C3087">
        <v>814</v>
      </c>
      <c r="D3087">
        <v>175000</v>
      </c>
      <c r="E3087">
        <v>240</v>
      </c>
      <c r="F3087" s="12">
        <v>238.50508679528843</v>
      </c>
    </row>
    <row r="3088" spans="1:6">
      <c r="A3088">
        <v>20</v>
      </c>
      <c r="B3088">
        <v>-89.805999999999997</v>
      </c>
      <c r="C3088">
        <v>814</v>
      </c>
      <c r="D3088">
        <v>175000</v>
      </c>
      <c r="E3088">
        <v>175</v>
      </c>
      <c r="F3088" s="12">
        <v>188.61590312100338</v>
      </c>
    </row>
    <row r="3089" spans="1:6">
      <c r="A3089">
        <v>21</v>
      </c>
      <c r="B3089">
        <v>-89.691000000000003</v>
      </c>
      <c r="C3089">
        <v>814</v>
      </c>
      <c r="D3089">
        <v>175000</v>
      </c>
      <c r="E3089">
        <v>152</v>
      </c>
      <c r="F3089" s="12">
        <v>147.27627658298144</v>
      </c>
    </row>
    <row r="3090" spans="1:6">
      <c r="A3090">
        <v>22</v>
      </c>
      <c r="B3090">
        <v>-89.576999999999998</v>
      </c>
      <c r="C3090">
        <v>814</v>
      </c>
      <c r="D3090">
        <v>175000</v>
      </c>
      <c r="E3090">
        <v>119</v>
      </c>
      <c r="F3090" s="12">
        <v>119.16209756104598</v>
      </c>
    </row>
    <row r="3091" spans="1:6">
      <c r="A3091">
        <v>23</v>
      </c>
      <c r="B3091">
        <v>-89.457999999999998</v>
      </c>
      <c r="C3091">
        <v>814</v>
      </c>
      <c r="D3091">
        <v>175000</v>
      </c>
      <c r="E3091">
        <v>113</v>
      </c>
      <c r="F3091" s="12">
        <v>102.16887350324855</v>
      </c>
    </row>
    <row r="3092" spans="1:6">
      <c r="A3092">
        <v>24</v>
      </c>
      <c r="B3092">
        <v>-89.341999999999999</v>
      </c>
      <c r="C3092">
        <v>814</v>
      </c>
      <c r="D3092">
        <v>175000</v>
      </c>
      <c r="E3092">
        <v>104</v>
      </c>
      <c r="F3092" s="12">
        <v>94.162908078471048</v>
      </c>
    </row>
    <row r="3093" spans="1:6">
      <c r="A3093">
        <v>25</v>
      </c>
      <c r="B3093">
        <v>-89.234999999999999</v>
      </c>
      <c r="C3093">
        <v>814</v>
      </c>
      <c r="D3093">
        <v>175000</v>
      </c>
      <c r="E3093">
        <v>96</v>
      </c>
      <c r="F3093" s="12">
        <v>91.178806091450639</v>
      </c>
    </row>
    <row r="3094" spans="1:6">
      <c r="A3094">
        <v>26</v>
      </c>
      <c r="B3094">
        <v>-89.13</v>
      </c>
      <c r="C3094">
        <v>814</v>
      </c>
      <c r="D3094">
        <v>175000</v>
      </c>
      <c r="E3094">
        <v>85</v>
      </c>
      <c r="F3094" s="12">
        <v>90.362475805363161</v>
      </c>
    </row>
    <row r="3095" spans="1:6">
      <c r="A3095">
        <v>27</v>
      </c>
      <c r="B3095">
        <v>-89.016000000000005</v>
      </c>
      <c r="C3095">
        <v>814</v>
      </c>
      <c r="D3095">
        <v>175000</v>
      </c>
      <c r="E3095">
        <v>96</v>
      </c>
      <c r="F3095" s="12">
        <v>90.550642402100735</v>
      </c>
    </row>
    <row r="3096" spans="1:6">
      <c r="A3096">
        <v>28</v>
      </c>
      <c r="B3096">
        <v>-88.896000000000001</v>
      </c>
      <c r="C3096">
        <v>814</v>
      </c>
      <c r="D3096">
        <v>175000</v>
      </c>
      <c r="E3096">
        <v>81</v>
      </c>
      <c r="F3096" s="12">
        <v>91.216818525280914</v>
      </c>
    </row>
    <row r="3097" spans="1:6">
      <c r="A3097">
        <v>29</v>
      </c>
      <c r="B3097">
        <v>-88.790999999999997</v>
      </c>
      <c r="C3097">
        <v>814</v>
      </c>
      <c r="D3097">
        <v>175000</v>
      </c>
      <c r="E3097">
        <v>88</v>
      </c>
      <c r="F3097" s="12">
        <v>91.931650110050967</v>
      </c>
    </row>
    <row r="3098" spans="1:6">
      <c r="A3098">
        <v>30</v>
      </c>
      <c r="B3098">
        <v>-88.671999999999997</v>
      </c>
      <c r="C3098">
        <v>814</v>
      </c>
      <c r="D3098">
        <v>175000</v>
      </c>
      <c r="E3098">
        <v>92</v>
      </c>
      <c r="F3098" s="12">
        <v>92.784958179656613</v>
      </c>
    </row>
    <row r="3099" spans="1:6">
      <c r="A3099">
        <v>31</v>
      </c>
      <c r="B3099">
        <v>-88.56</v>
      </c>
      <c r="C3099">
        <v>814</v>
      </c>
      <c r="D3099">
        <v>175000</v>
      </c>
      <c r="E3099">
        <v>94</v>
      </c>
      <c r="F3099" s="12">
        <v>93.59927253107638</v>
      </c>
    </row>
    <row r="3100" spans="1:6">
      <c r="A3100">
        <v>32</v>
      </c>
      <c r="B3100">
        <v>-88.451999999999998</v>
      </c>
      <c r="C3100">
        <v>814</v>
      </c>
      <c r="D3100">
        <v>175000</v>
      </c>
      <c r="E3100">
        <v>91</v>
      </c>
      <c r="F3100" s="12">
        <v>94.386846044544782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115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5</v>
      </c>
    </row>
    <row r="3110" spans="1:10">
      <c r="A3110" t="s">
        <v>51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233</v>
      </c>
      <c r="B3118" t="s">
        <v>212</v>
      </c>
      <c r="C3118" t="s">
        <v>215</v>
      </c>
      <c r="D3118" t="s">
        <v>232</v>
      </c>
      <c r="E3118" t="s">
        <v>231</v>
      </c>
      <c r="F3118" t="s">
        <v>266</v>
      </c>
    </row>
    <row r="3119" spans="1:10">
      <c r="A3119">
        <v>1</v>
      </c>
      <c r="B3119">
        <v>-91.947999999999993</v>
      </c>
      <c r="C3119">
        <v>817</v>
      </c>
      <c r="D3119">
        <v>175000</v>
      </c>
      <c r="E3119">
        <v>62</v>
      </c>
      <c r="F3119" s="12">
        <v>64.764960964498783</v>
      </c>
      <c r="J3119" t="s">
        <v>339</v>
      </c>
    </row>
    <row r="3120" spans="1:10">
      <c r="A3120">
        <v>2</v>
      </c>
      <c r="B3120">
        <v>-91.838999999999999</v>
      </c>
      <c r="C3120">
        <v>817</v>
      </c>
      <c r="D3120">
        <v>175000</v>
      </c>
      <c r="E3120">
        <v>61</v>
      </c>
      <c r="F3120" s="12">
        <v>65.775771262633029</v>
      </c>
    </row>
    <row r="3121" spans="1:6">
      <c r="A3121">
        <v>3</v>
      </c>
      <c r="B3121">
        <v>-91.724000000000004</v>
      </c>
      <c r="C3121">
        <v>817</v>
      </c>
      <c r="D3121">
        <v>175000</v>
      </c>
      <c r="E3121">
        <v>69</v>
      </c>
      <c r="F3121" s="12">
        <v>66.844207106375336</v>
      </c>
    </row>
    <row r="3122" spans="1:6">
      <c r="A3122">
        <v>4</v>
      </c>
      <c r="B3122">
        <v>-91.611999999999995</v>
      </c>
      <c r="C3122">
        <v>817</v>
      </c>
      <c r="D3122">
        <v>175000</v>
      </c>
      <c r="E3122">
        <v>62</v>
      </c>
      <c r="F3122" s="12">
        <v>67.893821471037114</v>
      </c>
    </row>
    <row r="3123" spans="1:6">
      <c r="A3123">
        <v>5</v>
      </c>
      <c r="B3123">
        <v>-91.5</v>
      </c>
      <c r="C3123">
        <v>817</v>
      </c>
      <c r="D3123">
        <v>175000</v>
      </c>
      <c r="E3123">
        <v>65</v>
      </c>
      <c r="F3123" s="12">
        <v>68.979810305566417</v>
      </c>
    </row>
    <row r="3124" spans="1:6">
      <c r="A3124">
        <v>6</v>
      </c>
      <c r="B3124">
        <v>-91.394000000000005</v>
      </c>
      <c r="C3124">
        <v>817</v>
      </c>
      <c r="D3124">
        <v>175000</v>
      </c>
      <c r="E3124">
        <v>68</v>
      </c>
      <c r="F3124" s="12">
        <v>70.122772304787262</v>
      </c>
    </row>
    <row r="3125" spans="1:6">
      <c r="A3125">
        <v>7</v>
      </c>
      <c r="B3125">
        <v>-91.281000000000006</v>
      </c>
      <c r="C3125">
        <v>817</v>
      </c>
      <c r="D3125">
        <v>175000</v>
      </c>
      <c r="E3125">
        <v>82</v>
      </c>
      <c r="F3125" s="12">
        <v>71.717163863110343</v>
      </c>
    </row>
    <row r="3126" spans="1:6">
      <c r="A3126">
        <v>8</v>
      </c>
      <c r="B3126">
        <v>-91.165000000000006</v>
      </c>
      <c r="C3126">
        <v>817</v>
      </c>
      <c r="D3126">
        <v>175000</v>
      </c>
      <c r="E3126">
        <v>73</v>
      </c>
      <c r="F3126" s="12">
        <v>74.442534004764781</v>
      </c>
    </row>
    <row r="3127" spans="1:6">
      <c r="A3127">
        <v>9</v>
      </c>
      <c r="B3127">
        <v>-91.049000000000007</v>
      </c>
      <c r="C3127">
        <v>817</v>
      </c>
      <c r="D3127">
        <v>175000</v>
      </c>
      <c r="E3127">
        <v>91</v>
      </c>
      <c r="F3127" s="12">
        <v>79.781894888419387</v>
      </c>
    </row>
    <row r="3128" spans="1:6">
      <c r="A3128">
        <v>10</v>
      </c>
      <c r="B3128">
        <v>-90.933999999999997</v>
      </c>
      <c r="C3128">
        <v>817</v>
      </c>
      <c r="D3128">
        <v>175000</v>
      </c>
      <c r="E3128">
        <v>99</v>
      </c>
      <c r="F3128" s="12">
        <v>90.268492345776451</v>
      </c>
    </row>
    <row r="3129" spans="1:6">
      <c r="A3129">
        <v>11</v>
      </c>
      <c r="B3129">
        <v>-90.823999999999998</v>
      </c>
      <c r="C3129">
        <v>817</v>
      </c>
      <c r="D3129">
        <v>175000</v>
      </c>
      <c r="E3129">
        <v>115</v>
      </c>
      <c r="F3129" s="12">
        <v>108.33593538108511</v>
      </c>
    </row>
    <row r="3130" spans="1:6">
      <c r="A3130">
        <v>12</v>
      </c>
      <c r="B3130">
        <v>-90.709000000000003</v>
      </c>
      <c r="C3130">
        <v>817</v>
      </c>
      <c r="D3130">
        <v>175000</v>
      </c>
      <c r="E3130">
        <v>128</v>
      </c>
      <c r="F3130" s="12">
        <v>138.51280976990887</v>
      </c>
    </row>
    <row r="3131" spans="1:6">
      <c r="A3131">
        <v>13</v>
      </c>
      <c r="B3131">
        <v>-90.594999999999999</v>
      </c>
      <c r="C3131">
        <v>817</v>
      </c>
      <c r="D3131">
        <v>175000</v>
      </c>
      <c r="E3131">
        <v>172</v>
      </c>
      <c r="F3131" s="12">
        <v>179.86748719365337</v>
      </c>
    </row>
    <row r="3132" spans="1:6">
      <c r="A3132">
        <v>14</v>
      </c>
      <c r="B3132">
        <v>-90.486999999999995</v>
      </c>
      <c r="C3132">
        <v>817</v>
      </c>
      <c r="D3132">
        <v>175000</v>
      </c>
      <c r="E3132">
        <v>240</v>
      </c>
      <c r="F3132" s="12">
        <v>224.92759937353182</v>
      </c>
    </row>
    <row r="3133" spans="1:6">
      <c r="A3133">
        <v>15</v>
      </c>
      <c r="B3133">
        <v>-90.372</v>
      </c>
      <c r="C3133">
        <v>817</v>
      </c>
      <c r="D3133">
        <v>175000</v>
      </c>
      <c r="E3133">
        <v>255</v>
      </c>
      <c r="F3133" s="12">
        <v>268.97491614206444</v>
      </c>
    </row>
    <row r="3134" spans="1:6">
      <c r="A3134">
        <v>16</v>
      </c>
      <c r="B3134">
        <v>-90.256</v>
      </c>
      <c r="C3134">
        <v>817</v>
      </c>
      <c r="D3134">
        <v>175000</v>
      </c>
      <c r="E3134">
        <v>295</v>
      </c>
      <c r="F3134" s="12">
        <v>296.43744775759501</v>
      </c>
    </row>
    <row r="3135" spans="1:6">
      <c r="A3135">
        <v>17</v>
      </c>
      <c r="B3135">
        <v>-90.14</v>
      </c>
      <c r="C3135">
        <v>817</v>
      </c>
      <c r="D3135">
        <v>175000</v>
      </c>
      <c r="E3135">
        <v>308</v>
      </c>
      <c r="F3135" s="12">
        <v>297.67058791678966</v>
      </c>
    </row>
    <row r="3136" spans="1:6">
      <c r="A3136">
        <v>18</v>
      </c>
      <c r="B3136">
        <v>-90.025000000000006</v>
      </c>
      <c r="C3136">
        <v>817</v>
      </c>
      <c r="D3136">
        <v>175000</v>
      </c>
      <c r="E3136">
        <v>287</v>
      </c>
      <c r="F3136" s="12">
        <v>272.92403585739231</v>
      </c>
    </row>
    <row r="3137" spans="1:6">
      <c r="A3137">
        <v>19</v>
      </c>
      <c r="B3137">
        <v>-89.918999999999997</v>
      </c>
      <c r="C3137">
        <v>817</v>
      </c>
      <c r="D3137">
        <v>175000</v>
      </c>
      <c r="E3137">
        <v>217</v>
      </c>
      <c r="F3137" s="12">
        <v>234.79774876537869</v>
      </c>
    </row>
    <row r="3138" spans="1:6">
      <c r="A3138">
        <v>20</v>
      </c>
      <c r="B3138">
        <v>-89.805999999999997</v>
      </c>
      <c r="C3138">
        <v>817</v>
      </c>
      <c r="D3138">
        <v>175000</v>
      </c>
      <c r="E3138">
        <v>214</v>
      </c>
      <c r="F3138" s="12">
        <v>189.66858727592773</v>
      </c>
    </row>
    <row r="3139" spans="1:6">
      <c r="A3139">
        <v>21</v>
      </c>
      <c r="B3139">
        <v>-89.691000000000003</v>
      </c>
      <c r="C3139">
        <v>817</v>
      </c>
      <c r="D3139">
        <v>175000</v>
      </c>
      <c r="E3139">
        <v>133</v>
      </c>
      <c r="F3139" s="12">
        <v>149.59042904180538</v>
      </c>
    </row>
    <row r="3140" spans="1:6">
      <c r="A3140">
        <v>22</v>
      </c>
      <c r="B3140">
        <v>-89.576999999999998</v>
      </c>
      <c r="C3140">
        <v>817</v>
      </c>
      <c r="D3140">
        <v>175000</v>
      </c>
      <c r="E3140">
        <v>119</v>
      </c>
      <c r="F3140" s="12">
        <v>121.17480204504248</v>
      </c>
    </row>
    <row r="3141" spans="1:6">
      <c r="A3141">
        <v>23</v>
      </c>
      <c r="B3141">
        <v>-89.457999999999998</v>
      </c>
      <c r="C3141">
        <v>817</v>
      </c>
      <c r="D3141">
        <v>175000</v>
      </c>
      <c r="E3141">
        <v>94</v>
      </c>
      <c r="F3141" s="12">
        <v>103.64530629026606</v>
      </c>
    </row>
    <row r="3142" spans="1:6">
      <c r="A3142">
        <v>24</v>
      </c>
      <c r="B3142">
        <v>-89.341999999999999</v>
      </c>
      <c r="C3142">
        <v>817</v>
      </c>
      <c r="D3142">
        <v>175000</v>
      </c>
      <c r="E3142">
        <v>126</v>
      </c>
      <c r="F3142" s="12">
        <v>95.405373297506344</v>
      </c>
    </row>
    <row r="3143" spans="1:6">
      <c r="A3143">
        <v>25</v>
      </c>
      <c r="B3143">
        <v>-89.234999999999999</v>
      </c>
      <c r="C3143">
        <v>817</v>
      </c>
      <c r="D3143">
        <v>175000</v>
      </c>
      <c r="E3143">
        <v>103</v>
      </c>
      <c r="F3143" s="12">
        <v>92.455217347465563</v>
      </c>
    </row>
    <row r="3144" spans="1:6">
      <c r="A3144">
        <v>26</v>
      </c>
      <c r="B3144">
        <v>-89.13</v>
      </c>
      <c r="C3144">
        <v>817</v>
      </c>
      <c r="D3144">
        <v>175000</v>
      </c>
      <c r="E3144">
        <v>99</v>
      </c>
      <c r="F3144" s="12">
        <v>91.797668447375941</v>
      </c>
    </row>
    <row r="3145" spans="1:6">
      <c r="A3145">
        <v>27</v>
      </c>
      <c r="B3145">
        <v>-89.016000000000005</v>
      </c>
      <c r="C3145">
        <v>817</v>
      </c>
      <c r="D3145">
        <v>175000</v>
      </c>
      <c r="E3145">
        <v>91</v>
      </c>
      <c r="F3145" s="12">
        <v>92.20853275811335</v>
      </c>
    </row>
    <row r="3146" spans="1:6">
      <c r="A3146">
        <v>28</v>
      </c>
      <c r="B3146">
        <v>-88.896000000000001</v>
      </c>
      <c r="C3146">
        <v>817</v>
      </c>
      <c r="D3146">
        <v>175000</v>
      </c>
      <c r="E3146">
        <v>90</v>
      </c>
      <c r="F3146" s="12">
        <v>93.118900807826037</v>
      </c>
    </row>
    <row r="3147" spans="1:6">
      <c r="A3147">
        <v>29</v>
      </c>
      <c r="B3147">
        <v>-88.790999999999997</v>
      </c>
      <c r="C3147">
        <v>817</v>
      </c>
      <c r="D3147">
        <v>175000</v>
      </c>
      <c r="E3147">
        <v>95</v>
      </c>
      <c r="F3147" s="12">
        <v>94.045104538379107</v>
      </c>
    </row>
    <row r="3148" spans="1:6">
      <c r="A3148">
        <v>30</v>
      </c>
      <c r="B3148">
        <v>-88.671999999999997</v>
      </c>
      <c r="C3148">
        <v>817</v>
      </c>
      <c r="D3148">
        <v>175000</v>
      </c>
      <c r="E3148">
        <v>88</v>
      </c>
      <c r="F3148" s="12">
        <v>95.135111894300536</v>
      </c>
    </row>
    <row r="3149" spans="1:6">
      <c r="A3149">
        <v>31</v>
      </c>
      <c r="B3149">
        <v>-88.56</v>
      </c>
      <c r="C3149">
        <v>817</v>
      </c>
      <c r="D3149">
        <v>175000</v>
      </c>
      <c r="E3149">
        <v>86</v>
      </c>
      <c r="F3149" s="12">
        <v>96.170856119776104</v>
      </c>
    </row>
    <row r="3150" spans="1:6">
      <c r="A3150">
        <v>32</v>
      </c>
      <c r="B3150">
        <v>-88.451999999999998</v>
      </c>
      <c r="C3150">
        <v>817</v>
      </c>
      <c r="D3150">
        <v>175000</v>
      </c>
      <c r="E3150">
        <v>95</v>
      </c>
      <c r="F3150" s="12">
        <v>97.17152326720138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116</v>
      </c>
    </row>
    <row r="3156" spans="1:6">
      <c r="A3156" t="s">
        <v>53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5</v>
      </c>
    </row>
    <row r="3160" spans="1:6">
      <c r="A3160" t="s">
        <v>54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233</v>
      </c>
      <c r="B3168" t="s">
        <v>212</v>
      </c>
      <c r="C3168" t="s">
        <v>215</v>
      </c>
      <c r="D3168" t="s">
        <v>232</v>
      </c>
      <c r="E3168" t="s">
        <v>231</v>
      </c>
      <c r="F3168" t="s">
        <v>266</v>
      </c>
    </row>
    <row r="3169" spans="1:10">
      <c r="A3169">
        <v>1</v>
      </c>
      <c r="B3169">
        <v>-91.947999999999993</v>
      </c>
      <c r="C3169">
        <v>1638</v>
      </c>
      <c r="D3169">
        <v>350000</v>
      </c>
      <c r="E3169">
        <v>133</v>
      </c>
      <c r="F3169" s="12">
        <v>137.46778362301694</v>
      </c>
      <c r="J3169" t="s">
        <v>340</v>
      </c>
    </row>
    <row r="3170" spans="1:10">
      <c r="A3170">
        <v>2</v>
      </c>
      <c r="B3170">
        <v>-91.838999999999999</v>
      </c>
      <c r="C3170">
        <v>1638</v>
      </c>
      <c r="D3170">
        <v>350000</v>
      </c>
      <c r="E3170">
        <v>122</v>
      </c>
      <c r="F3170" s="12">
        <v>139.04131902672242</v>
      </c>
    </row>
    <row r="3171" spans="1:10">
      <c r="A3171">
        <v>3</v>
      </c>
      <c r="B3171">
        <v>-91.724000000000004</v>
      </c>
      <c r="C3171">
        <v>1638</v>
      </c>
      <c r="D3171">
        <v>350000</v>
      </c>
      <c r="E3171">
        <v>137</v>
      </c>
      <c r="F3171" s="12">
        <v>141.21555648423148</v>
      </c>
    </row>
    <row r="3172" spans="1:10">
      <c r="A3172">
        <v>4</v>
      </c>
      <c r="B3172">
        <v>-91.611999999999995</v>
      </c>
      <c r="C3172">
        <v>1638</v>
      </c>
      <c r="D3172">
        <v>350000</v>
      </c>
      <c r="E3172">
        <v>145</v>
      </c>
      <c r="F3172" s="12">
        <v>144.21570710462282</v>
      </c>
    </row>
    <row r="3173" spans="1:10">
      <c r="A3173">
        <v>5</v>
      </c>
      <c r="B3173">
        <v>-91.5</v>
      </c>
      <c r="C3173">
        <v>1638</v>
      </c>
      <c r="D3173">
        <v>350000</v>
      </c>
      <c r="E3173">
        <v>158</v>
      </c>
      <c r="F3173" s="12">
        <v>148.64220886760248</v>
      </c>
    </row>
    <row r="3174" spans="1:10">
      <c r="A3174">
        <v>6</v>
      </c>
      <c r="B3174">
        <v>-91.394000000000005</v>
      </c>
      <c r="C3174">
        <v>1638</v>
      </c>
      <c r="D3174">
        <v>350000</v>
      </c>
      <c r="E3174">
        <v>162</v>
      </c>
      <c r="F3174" s="12">
        <v>154.82102715677362</v>
      </c>
    </row>
    <row r="3175" spans="1:10">
      <c r="A3175">
        <v>7</v>
      </c>
      <c r="B3175">
        <v>-91.281000000000006</v>
      </c>
      <c r="C3175">
        <v>1638</v>
      </c>
      <c r="D3175">
        <v>350000</v>
      </c>
      <c r="E3175">
        <v>172</v>
      </c>
      <c r="F3175" s="12">
        <v>164.42415461472098</v>
      </c>
    </row>
    <row r="3176" spans="1:10">
      <c r="A3176">
        <v>8</v>
      </c>
      <c r="B3176">
        <v>-91.165000000000006</v>
      </c>
      <c r="C3176">
        <v>1638</v>
      </c>
      <c r="D3176">
        <v>350000</v>
      </c>
      <c r="E3176">
        <v>209</v>
      </c>
      <c r="F3176" s="12">
        <v>178.54219440079709</v>
      </c>
    </row>
    <row r="3177" spans="1:10">
      <c r="A3177">
        <v>9</v>
      </c>
      <c r="B3177">
        <v>-91.049000000000007</v>
      </c>
      <c r="C3177">
        <v>1638</v>
      </c>
      <c r="D3177">
        <v>350000</v>
      </c>
      <c r="E3177">
        <v>210</v>
      </c>
      <c r="F3177" s="12">
        <v>197.87802465957247</v>
      </c>
    </row>
    <row r="3178" spans="1:10">
      <c r="A3178">
        <v>10</v>
      </c>
      <c r="B3178">
        <v>-90.933999999999997</v>
      </c>
      <c r="C3178">
        <v>1638</v>
      </c>
      <c r="D3178">
        <v>350000</v>
      </c>
      <c r="E3178">
        <v>224</v>
      </c>
      <c r="F3178" s="12">
        <v>222.60306144024909</v>
      </c>
    </row>
    <row r="3179" spans="1:10">
      <c r="A3179">
        <v>11</v>
      </c>
      <c r="B3179">
        <v>-90.823999999999998</v>
      </c>
      <c r="C3179">
        <v>1638</v>
      </c>
      <c r="D3179">
        <v>350000</v>
      </c>
      <c r="E3179">
        <v>232</v>
      </c>
      <c r="F3179" s="12">
        <v>251.03325452872139</v>
      </c>
    </row>
    <row r="3180" spans="1:10">
      <c r="A3180">
        <v>12</v>
      </c>
      <c r="B3180">
        <v>-90.709000000000003</v>
      </c>
      <c r="C3180">
        <v>1638</v>
      </c>
      <c r="D3180">
        <v>350000</v>
      </c>
      <c r="E3180">
        <v>261</v>
      </c>
      <c r="F3180" s="12">
        <v>284.28707809420894</v>
      </c>
    </row>
    <row r="3181" spans="1:10">
      <c r="A3181">
        <v>13</v>
      </c>
      <c r="B3181">
        <v>-90.594999999999999</v>
      </c>
      <c r="C3181">
        <v>1638</v>
      </c>
      <c r="D3181">
        <v>350000</v>
      </c>
      <c r="E3181">
        <v>323</v>
      </c>
      <c r="F3181" s="12">
        <v>318.2358295266439</v>
      </c>
    </row>
    <row r="3182" spans="1:10">
      <c r="A3182">
        <v>14</v>
      </c>
      <c r="B3182">
        <v>-90.486999999999995</v>
      </c>
      <c r="C3182">
        <v>1638</v>
      </c>
      <c r="D3182">
        <v>350000</v>
      </c>
      <c r="E3182">
        <v>318</v>
      </c>
      <c r="F3182" s="12">
        <v>348.17213196870205</v>
      </c>
    </row>
    <row r="3183" spans="1:10">
      <c r="A3183">
        <v>15</v>
      </c>
      <c r="B3183">
        <v>-90.372</v>
      </c>
      <c r="C3183">
        <v>1638</v>
      </c>
      <c r="D3183">
        <v>350000</v>
      </c>
      <c r="E3183">
        <v>379</v>
      </c>
      <c r="F3183" s="12">
        <v>374.00659870676435</v>
      </c>
    </row>
    <row r="3184" spans="1:10">
      <c r="A3184">
        <v>16</v>
      </c>
      <c r="B3184">
        <v>-90.256</v>
      </c>
      <c r="C3184">
        <v>1638</v>
      </c>
      <c r="D3184">
        <v>350000</v>
      </c>
      <c r="E3184">
        <v>400</v>
      </c>
      <c r="F3184" s="12">
        <v>390.33255508233003</v>
      </c>
    </row>
    <row r="3185" spans="1:6">
      <c r="A3185">
        <v>17</v>
      </c>
      <c r="B3185">
        <v>-90.14</v>
      </c>
      <c r="C3185">
        <v>1638</v>
      </c>
      <c r="D3185">
        <v>350000</v>
      </c>
      <c r="E3185">
        <v>454</v>
      </c>
      <c r="F3185" s="12">
        <v>394.5956991362205</v>
      </c>
    </row>
    <row r="3186" spans="1:6">
      <c r="A3186">
        <v>18</v>
      </c>
      <c r="B3186">
        <v>-90.025000000000006</v>
      </c>
      <c r="C3186">
        <v>1638</v>
      </c>
      <c r="D3186">
        <v>350000</v>
      </c>
      <c r="E3186">
        <v>404</v>
      </c>
      <c r="F3186" s="12">
        <v>386.43220460002163</v>
      </c>
    </row>
    <row r="3187" spans="1:6">
      <c r="A3187">
        <v>19</v>
      </c>
      <c r="B3187">
        <v>-89.918999999999997</v>
      </c>
      <c r="C3187">
        <v>1638</v>
      </c>
      <c r="D3187">
        <v>350000</v>
      </c>
      <c r="E3187">
        <v>374</v>
      </c>
      <c r="F3187" s="12">
        <v>369.16531445225968</v>
      </c>
    </row>
    <row r="3188" spans="1:6">
      <c r="A3188">
        <v>20</v>
      </c>
      <c r="B3188">
        <v>-89.805999999999997</v>
      </c>
      <c r="C3188">
        <v>1638</v>
      </c>
      <c r="D3188">
        <v>350000</v>
      </c>
      <c r="E3188">
        <v>316</v>
      </c>
      <c r="F3188" s="12">
        <v>343.07459762643697</v>
      </c>
    </row>
    <row r="3189" spans="1:6">
      <c r="A3189">
        <v>21</v>
      </c>
      <c r="B3189">
        <v>-89.691000000000003</v>
      </c>
      <c r="C3189">
        <v>1638</v>
      </c>
      <c r="D3189">
        <v>350000</v>
      </c>
      <c r="E3189">
        <v>304</v>
      </c>
      <c r="F3189" s="12">
        <v>311.96154021162897</v>
      </c>
    </row>
    <row r="3190" spans="1:6">
      <c r="A3190">
        <v>22</v>
      </c>
      <c r="B3190">
        <v>-89.576999999999998</v>
      </c>
      <c r="C3190">
        <v>1638</v>
      </c>
      <c r="D3190">
        <v>350000</v>
      </c>
      <c r="E3190">
        <v>246</v>
      </c>
      <c r="F3190" s="12">
        <v>280.29852724006133</v>
      </c>
    </row>
    <row r="3191" spans="1:6">
      <c r="A3191">
        <v>23</v>
      </c>
      <c r="B3191">
        <v>-89.457999999999998</v>
      </c>
      <c r="C3191">
        <v>1638</v>
      </c>
      <c r="D3191">
        <v>350000</v>
      </c>
      <c r="E3191">
        <v>265</v>
      </c>
      <c r="F3191" s="12">
        <v>249.73296862642474</v>
      </c>
    </row>
    <row r="3192" spans="1:6">
      <c r="A3192">
        <v>24</v>
      </c>
      <c r="B3192">
        <v>-89.341999999999999</v>
      </c>
      <c r="C3192">
        <v>1638</v>
      </c>
      <c r="D3192">
        <v>350000</v>
      </c>
      <c r="E3192">
        <v>228</v>
      </c>
      <c r="F3192" s="12">
        <v>224.57845733806909</v>
      </c>
    </row>
    <row r="3193" spans="1:6">
      <c r="A3193">
        <v>25</v>
      </c>
      <c r="B3193">
        <v>-89.234999999999999</v>
      </c>
      <c r="C3193">
        <v>1638</v>
      </c>
      <c r="D3193">
        <v>350000</v>
      </c>
      <c r="E3193">
        <v>222</v>
      </c>
      <c r="F3193" s="12">
        <v>206.29166760645364</v>
      </c>
    </row>
    <row r="3194" spans="1:6">
      <c r="A3194">
        <v>26</v>
      </c>
      <c r="B3194">
        <v>-89.13</v>
      </c>
      <c r="C3194">
        <v>1638</v>
      </c>
      <c r="D3194">
        <v>350000</v>
      </c>
      <c r="E3194">
        <v>201</v>
      </c>
      <c r="F3194" s="12">
        <v>192.92316477209775</v>
      </c>
    </row>
    <row r="3195" spans="1:6">
      <c r="A3195">
        <v>27</v>
      </c>
      <c r="B3195">
        <v>-89.016000000000005</v>
      </c>
      <c r="C3195">
        <v>1638</v>
      </c>
      <c r="D3195">
        <v>350000</v>
      </c>
      <c r="E3195">
        <v>188</v>
      </c>
      <c r="F3195" s="12">
        <v>182.94889377547113</v>
      </c>
    </row>
    <row r="3196" spans="1:6">
      <c r="A3196">
        <v>28</v>
      </c>
      <c r="B3196">
        <v>-88.896000000000001</v>
      </c>
      <c r="C3196">
        <v>1638</v>
      </c>
      <c r="D3196">
        <v>350000</v>
      </c>
      <c r="E3196">
        <v>164</v>
      </c>
      <c r="F3196" s="12">
        <v>176.52485524971902</v>
      </c>
    </row>
    <row r="3197" spans="1:6">
      <c r="A3197">
        <v>29</v>
      </c>
      <c r="B3197">
        <v>-88.790999999999997</v>
      </c>
      <c r="C3197">
        <v>1638</v>
      </c>
      <c r="D3197">
        <v>350000</v>
      </c>
      <c r="E3197">
        <v>191</v>
      </c>
      <c r="F3197" s="12">
        <v>173.41725360900267</v>
      </c>
    </row>
    <row r="3198" spans="1:6">
      <c r="A3198">
        <v>30</v>
      </c>
      <c r="B3198">
        <v>-88.671999999999997</v>
      </c>
      <c r="C3198">
        <v>1638</v>
      </c>
      <c r="D3198">
        <v>350000</v>
      </c>
      <c r="E3198">
        <v>178</v>
      </c>
      <c r="F3198" s="12">
        <v>171.8094150659964</v>
      </c>
    </row>
    <row r="3199" spans="1:6">
      <c r="A3199">
        <v>31</v>
      </c>
      <c r="B3199">
        <v>-88.56</v>
      </c>
      <c r="C3199">
        <v>1638</v>
      </c>
      <c r="D3199">
        <v>350000</v>
      </c>
      <c r="E3199">
        <v>154</v>
      </c>
      <c r="F3199" s="12">
        <v>171.47714889526472</v>
      </c>
    </row>
    <row r="3200" spans="1:6">
      <c r="A3200">
        <v>32</v>
      </c>
      <c r="B3200">
        <v>-88.451999999999998</v>
      </c>
      <c r="C3200">
        <v>1638</v>
      </c>
      <c r="D3200">
        <v>350000</v>
      </c>
      <c r="E3200">
        <v>167</v>
      </c>
      <c r="F3200" s="12">
        <v>171.79790554208779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117</v>
      </c>
    </row>
    <row r="3206" spans="1:1">
      <c r="A3206" t="s">
        <v>53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56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233</v>
      </c>
      <c r="B3218" t="s">
        <v>212</v>
      </c>
      <c r="C3218" t="s">
        <v>215</v>
      </c>
      <c r="D3218" t="s">
        <v>232</v>
      </c>
      <c r="E3218" t="s">
        <v>231</v>
      </c>
      <c r="F3218" t="s">
        <v>266</v>
      </c>
    </row>
    <row r="3219" spans="1:10">
      <c r="A3219">
        <v>1</v>
      </c>
      <c r="B3219">
        <v>-91.947999999999993</v>
      </c>
      <c r="C3219">
        <v>1634</v>
      </c>
      <c r="D3219">
        <v>350000</v>
      </c>
      <c r="E3219">
        <v>129</v>
      </c>
      <c r="F3219" s="12">
        <v>143.39733523365197</v>
      </c>
      <c r="J3219" t="s">
        <v>341</v>
      </c>
    </row>
    <row r="3220" spans="1:10">
      <c r="A3220">
        <v>2</v>
      </c>
      <c r="B3220">
        <v>-91.838999999999999</v>
      </c>
      <c r="C3220">
        <v>1634</v>
      </c>
      <c r="D3220">
        <v>350000</v>
      </c>
      <c r="E3220">
        <v>136</v>
      </c>
      <c r="F3220" s="12">
        <v>144.82685533367643</v>
      </c>
    </row>
    <row r="3221" spans="1:10">
      <c r="A3221">
        <v>3</v>
      </c>
      <c r="B3221">
        <v>-91.724000000000004</v>
      </c>
      <c r="C3221">
        <v>1634</v>
      </c>
      <c r="D3221">
        <v>350000</v>
      </c>
      <c r="E3221">
        <v>135</v>
      </c>
      <c r="F3221" s="12">
        <v>146.51501458096774</v>
      </c>
    </row>
    <row r="3222" spans="1:10">
      <c r="A3222">
        <v>4</v>
      </c>
      <c r="B3222">
        <v>-91.611999999999995</v>
      </c>
      <c r="C3222">
        <v>1634</v>
      </c>
      <c r="D3222">
        <v>350000</v>
      </c>
      <c r="E3222">
        <v>153</v>
      </c>
      <c r="F3222" s="12">
        <v>148.56669230882684</v>
      </c>
    </row>
    <row r="3223" spans="1:10">
      <c r="A3223">
        <v>5</v>
      </c>
      <c r="B3223">
        <v>-91.5</v>
      </c>
      <c r="C3223">
        <v>1634</v>
      </c>
      <c r="D3223">
        <v>350000</v>
      </c>
      <c r="E3223">
        <v>146</v>
      </c>
      <c r="F3223" s="12">
        <v>151.47264592403997</v>
      </c>
    </row>
    <row r="3224" spans="1:10">
      <c r="A3224">
        <v>6</v>
      </c>
      <c r="B3224">
        <v>-91.394000000000005</v>
      </c>
      <c r="C3224">
        <v>1634</v>
      </c>
      <c r="D3224">
        <v>350000</v>
      </c>
      <c r="E3224">
        <v>174</v>
      </c>
      <c r="F3224" s="12">
        <v>155.73160391967102</v>
      </c>
    </row>
    <row r="3225" spans="1:10">
      <c r="A3225">
        <v>7</v>
      </c>
      <c r="B3225">
        <v>-91.281000000000006</v>
      </c>
      <c r="C3225">
        <v>1634</v>
      </c>
      <c r="D3225">
        <v>350000</v>
      </c>
      <c r="E3225">
        <v>177</v>
      </c>
      <c r="F3225" s="12">
        <v>163.12821417658969</v>
      </c>
    </row>
    <row r="3226" spans="1:10">
      <c r="A3226">
        <v>8</v>
      </c>
      <c r="B3226">
        <v>-91.165000000000006</v>
      </c>
      <c r="C3226">
        <v>1634</v>
      </c>
      <c r="D3226">
        <v>350000</v>
      </c>
      <c r="E3226">
        <v>206</v>
      </c>
      <c r="F3226" s="12">
        <v>175.70163682654672</v>
      </c>
    </row>
    <row r="3227" spans="1:10">
      <c r="A3227">
        <v>9</v>
      </c>
      <c r="B3227">
        <v>-91.049000000000007</v>
      </c>
      <c r="C3227">
        <v>1634</v>
      </c>
      <c r="D3227">
        <v>350000</v>
      </c>
      <c r="E3227">
        <v>204</v>
      </c>
      <c r="F3227" s="12">
        <v>195.74999854874324</v>
      </c>
    </row>
    <row r="3228" spans="1:10">
      <c r="A3228">
        <v>10</v>
      </c>
      <c r="B3228">
        <v>-90.933999999999997</v>
      </c>
      <c r="C3228">
        <v>1634</v>
      </c>
      <c r="D3228">
        <v>350000</v>
      </c>
      <c r="E3228">
        <v>250</v>
      </c>
      <c r="F3228" s="12">
        <v>225.32250149542637</v>
      </c>
    </row>
    <row r="3229" spans="1:10">
      <c r="A3229">
        <v>11</v>
      </c>
      <c r="B3229">
        <v>-90.823999999999998</v>
      </c>
      <c r="C3229">
        <v>1634</v>
      </c>
      <c r="D3229">
        <v>350000</v>
      </c>
      <c r="E3229">
        <v>258</v>
      </c>
      <c r="F3229" s="12">
        <v>263.83745242455507</v>
      </c>
    </row>
    <row r="3230" spans="1:10">
      <c r="A3230">
        <v>12</v>
      </c>
      <c r="B3230">
        <v>-90.709000000000003</v>
      </c>
      <c r="C3230">
        <v>1634</v>
      </c>
      <c r="D3230">
        <v>350000</v>
      </c>
      <c r="E3230">
        <v>311</v>
      </c>
      <c r="F3230" s="12">
        <v>313.99892352740119</v>
      </c>
    </row>
    <row r="3231" spans="1:10">
      <c r="A3231">
        <v>13</v>
      </c>
      <c r="B3231">
        <v>-90.594999999999999</v>
      </c>
      <c r="C3231">
        <v>1634</v>
      </c>
      <c r="D3231">
        <v>350000</v>
      </c>
      <c r="E3231">
        <v>325</v>
      </c>
      <c r="F3231" s="12">
        <v>370.02293475639374</v>
      </c>
    </row>
    <row r="3232" spans="1:10">
      <c r="A3232">
        <v>14</v>
      </c>
      <c r="B3232">
        <v>-90.486999999999995</v>
      </c>
      <c r="C3232">
        <v>1634</v>
      </c>
      <c r="D3232">
        <v>350000</v>
      </c>
      <c r="E3232">
        <v>412</v>
      </c>
      <c r="F3232" s="12">
        <v>422.86290359563594</v>
      </c>
    </row>
    <row r="3233" spans="1:6">
      <c r="A3233">
        <v>15</v>
      </c>
      <c r="B3233">
        <v>-90.372</v>
      </c>
      <c r="C3233">
        <v>1634</v>
      </c>
      <c r="D3233">
        <v>350000</v>
      </c>
      <c r="E3233">
        <v>462</v>
      </c>
      <c r="F3233" s="12">
        <v>470.5796911764761</v>
      </c>
    </row>
    <row r="3234" spans="1:6">
      <c r="A3234">
        <v>16</v>
      </c>
      <c r="B3234">
        <v>-90.256</v>
      </c>
      <c r="C3234">
        <v>1634</v>
      </c>
      <c r="D3234">
        <v>350000</v>
      </c>
      <c r="E3234">
        <v>547</v>
      </c>
      <c r="F3234" s="12">
        <v>501.23565736744615</v>
      </c>
    </row>
    <row r="3235" spans="1:6">
      <c r="A3235">
        <v>17</v>
      </c>
      <c r="B3235">
        <v>-90.14</v>
      </c>
      <c r="C3235">
        <v>1634</v>
      </c>
      <c r="D3235">
        <v>350000</v>
      </c>
      <c r="E3235">
        <v>539</v>
      </c>
      <c r="F3235" s="12">
        <v>508.33250328620164</v>
      </c>
    </row>
    <row r="3236" spans="1:6">
      <c r="A3236">
        <v>18</v>
      </c>
      <c r="B3236">
        <v>-90.025000000000006</v>
      </c>
      <c r="C3236">
        <v>1634</v>
      </c>
      <c r="D3236">
        <v>350000</v>
      </c>
      <c r="E3236">
        <v>467</v>
      </c>
      <c r="F3236" s="12">
        <v>490.90516206950792</v>
      </c>
    </row>
    <row r="3237" spans="1:6">
      <c r="A3237">
        <v>19</v>
      </c>
      <c r="B3237">
        <v>-89.918999999999997</v>
      </c>
      <c r="C3237">
        <v>1634</v>
      </c>
      <c r="D3237">
        <v>350000</v>
      </c>
      <c r="E3237">
        <v>468</v>
      </c>
      <c r="F3237" s="12">
        <v>456.56539348190796</v>
      </c>
    </row>
    <row r="3238" spans="1:6">
      <c r="A3238">
        <v>20</v>
      </c>
      <c r="B3238">
        <v>-89.805999999999997</v>
      </c>
      <c r="C3238">
        <v>1634</v>
      </c>
      <c r="D3238">
        <v>350000</v>
      </c>
      <c r="E3238">
        <v>417</v>
      </c>
      <c r="F3238" s="12">
        <v>407.49634725595376</v>
      </c>
    </row>
    <row r="3239" spans="1:6">
      <c r="A3239">
        <v>21</v>
      </c>
      <c r="B3239">
        <v>-89.691000000000003</v>
      </c>
      <c r="C3239">
        <v>1634</v>
      </c>
      <c r="D3239">
        <v>350000</v>
      </c>
      <c r="E3239">
        <v>323</v>
      </c>
      <c r="F3239" s="12">
        <v>352.98218599033913</v>
      </c>
    </row>
    <row r="3240" spans="1:6">
      <c r="A3240">
        <v>22</v>
      </c>
      <c r="B3240">
        <v>-89.576999999999998</v>
      </c>
      <c r="C3240">
        <v>1634</v>
      </c>
      <c r="D3240">
        <v>350000</v>
      </c>
      <c r="E3240">
        <v>332</v>
      </c>
      <c r="F3240" s="12">
        <v>302.22770449810474</v>
      </c>
    </row>
    <row r="3241" spans="1:6">
      <c r="A3241">
        <v>23</v>
      </c>
      <c r="B3241">
        <v>-89.457999999999998</v>
      </c>
      <c r="C3241">
        <v>1634</v>
      </c>
      <c r="D3241">
        <v>350000</v>
      </c>
      <c r="E3241">
        <v>244</v>
      </c>
      <c r="F3241" s="12">
        <v>258.37139332460032</v>
      </c>
    </row>
    <row r="3242" spans="1:6">
      <c r="A3242">
        <v>24</v>
      </c>
      <c r="B3242">
        <v>-89.341999999999999</v>
      </c>
      <c r="C3242">
        <v>1634</v>
      </c>
      <c r="D3242">
        <v>350000</v>
      </c>
      <c r="E3242">
        <v>230</v>
      </c>
      <c r="F3242" s="12">
        <v>226.8170425712776</v>
      </c>
    </row>
    <row r="3243" spans="1:6">
      <c r="A3243">
        <v>25</v>
      </c>
      <c r="B3243">
        <v>-89.234999999999999</v>
      </c>
      <c r="C3243">
        <v>1634</v>
      </c>
      <c r="D3243">
        <v>350000</v>
      </c>
      <c r="E3243">
        <v>202</v>
      </c>
      <c r="F3243" s="12">
        <v>207.1080031637122</v>
      </c>
    </row>
    <row r="3244" spans="1:6">
      <c r="A3244">
        <v>26</v>
      </c>
      <c r="B3244">
        <v>-89.13</v>
      </c>
      <c r="C3244">
        <v>1634</v>
      </c>
      <c r="D3244">
        <v>350000</v>
      </c>
      <c r="E3244">
        <v>193</v>
      </c>
      <c r="F3244" s="12">
        <v>194.96646430741018</v>
      </c>
    </row>
    <row r="3245" spans="1:6">
      <c r="A3245">
        <v>27</v>
      </c>
      <c r="B3245">
        <v>-89.016000000000005</v>
      </c>
      <c r="C3245">
        <v>1634</v>
      </c>
      <c r="D3245">
        <v>350000</v>
      </c>
      <c r="E3245">
        <v>172</v>
      </c>
      <c r="F3245" s="12">
        <v>187.67866986702543</v>
      </c>
    </row>
    <row r="3246" spans="1:6">
      <c r="A3246">
        <v>28</v>
      </c>
      <c r="B3246">
        <v>-88.896000000000001</v>
      </c>
      <c r="C3246">
        <v>1634</v>
      </c>
      <c r="D3246">
        <v>350000</v>
      </c>
      <c r="E3246">
        <v>188</v>
      </c>
      <c r="F3246" s="12">
        <v>184.30802609704182</v>
      </c>
    </row>
    <row r="3247" spans="1:6">
      <c r="A3247">
        <v>29</v>
      </c>
      <c r="B3247">
        <v>-88.790999999999997</v>
      </c>
      <c r="C3247">
        <v>1634</v>
      </c>
      <c r="D3247">
        <v>350000</v>
      </c>
      <c r="E3247">
        <v>172</v>
      </c>
      <c r="F3247" s="12">
        <v>183.48098354242265</v>
      </c>
    </row>
    <row r="3248" spans="1:6">
      <c r="A3248">
        <v>30</v>
      </c>
      <c r="B3248">
        <v>-88.671999999999997</v>
      </c>
      <c r="C3248">
        <v>1634</v>
      </c>
      <c r="D3248">
        <v>350000</v>
      </c>
      <c r="E3248">
        <v>188</v>
      </c>
      <c r="F3248" s="12">
        <v>183.81273486495414</v>
      </c>
    </row>
    <row r="3249" spans="1:6">
      <c r="A3249">
        <v>31</v>
      </c>
      <c r="B3249">
        <v>-88.56</v>
      </c>
      <c r="C3249">
        <v>1634</v>
      </c>
      <c r="D3249">
        <v>350000</v>
      </c>
      <c r="E3249">
        <v>197</v>
      </c>
      <c r="F3249" s="12">
        <v>184.73414454033292</v>
      </c>
    </row>
    <row r="3250" spans="1:6">
      <c r="A3250">
        <v>32</v>
      </c>
      <c r="B3250">
        <v>-88.451999999999998</v>
      </c>
      <c r="C3250">
        <v>1634</v>
      </c>
      <c r="D3250">
        <v>350000</v>
      </c>
      <c r="E3250">
        <v>189</v>
      </c>
      <c r="F3250" s="12">
        <v>185.87373996787048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118</v>
      </c>
    </row>
    <row r="3256" spans="1:6">
      <c r="A3256" t="s">
        <v>53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58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233</v>
      </c>
      <c r="B3268" t="s">
        <v>212</v>
      </c>
      <c r="C3268" t="s">
        <v>215</v>
      </c>
      <c r="D3268" t="s">
        <v>232</v>
      </c>
      <c r="E3268" t="s">
        <v>231</v>
      </c>
      <c r="F3268" t="s">
        <v>266</v>
      </c>
    </row>
    <row r="3269" spans="1:10">
      <c r="A3269">
        <v>1</v>
      </c>
      <c r="B3269">
        <v>-91.947999999999993</v>
      </c>
      <c r="C3269">
        <v>1632</v>
      </c>
      <c r="D3269">
        <v>350000</v>
      </c>
      <c r="E3269">
        <v>116</v>
      </c>
      <c r="F3269" s="12">
        <v>138.87346348798266</v>
      </c>
      <c r="J3269" t="s">
        <v>342</v>
      </c>
    </row>
    <row r="3270" spans="1:10">
      <c r="A3270">
        <v>2</v>
      </c>
      <c r="B3270">
        <v>-91.838999999999999</v>
      </c>
      <c r="C3270">
        <v>1632</v>
      </c>
      <c r="D3270">
        <v>350000</v>
      </c>
      <c r="E3270">
        <v>125</v>
      </c>
      <c r="F3270" s="12">
        <v>140.56756124055869</v>
      </c>
    </row>
    <row r="3271" spans="1:10">
      <c r="A3271">
        <v>3</v>
      </c>
      <c r="B3271">
        <v>-91.724000000000004</v>
      </c>
      <c r="C3271">
        <v>1632</v>
      </c>
      <c r="D3271">
        <v>350000</v>
      </c>
      <c r="E3271">
        <v>135</v>
      </c>
      <c r="F3271" s="12">
        <v>142.88880693540855</v>
      </c>
    </row>
    <row r="3272" spans="1:10">
      <c r="A3272">
        <v>4</v>
      </c>
      <c r="B3272">
        <v>-91.611999999999995</v>
      </c>
      <c r="C3272">
        <v>1632</v>
      </c>
      <c r="D3272">
        <v>350000</v>
      </c>
      <c r="E3272">
        <v>154</v>
      </c>
      <c r="F3272" s="12">
        <v>146.16510947903421</v>
      </c>
    </row>
    <row r="3273" spans="1:10">
      <c r="A3273">
        <v>5</v>
      </c>
      <c r="B3273">
        <v>-91.5</v>
      </c>
      <c r="C3273">
        <v>1632</v>
      </c>
      <c r="D3273">
        <v>350000</v>
      </c>
      <c r="E3273">
        <v>172</v>
      </c>
      <c r="F3273" s="12">
        <v>151.2515988938087</v>
      </c>
    </row>
    <row r="3274" spans="1:10">
      <c r="A3274">
        <v>6</v>
      </c>
      <c r="B3274">
        <v>-91.394000000000005</v>
      </c>
      <c r="C3274">
        <v>1632</v>
      </c>
      <c r="D3274">
        <v>350000</v>
      </c>
      <c r="E3274">
        <v>164</v>
      </c>
      <c r="F3274" s="12">
        <v>158.83043592991476</v>
      </c>
    </row>
    <row r="3275" spans="1:10">
      <c r="A3275">
        <v>7</v>
      </c>
      <c r="B3275">
        <v>-91.281000000000006</v>
      </c>
      <c r="C3275">
        <v>1632</v>
      </c>
      <c r="D3275">
        <v>350000</v>
      </c>
      <c r="E3275">
        <v>199</v>
      </c>
      <c r="F3275" s="12">
        <v>171.48619285578533</v>
      </c>
    </row>
    <row r="3276" spans="1:10">
      <c r="A3276">
        <v>8</v>
      </c>
      <c r="B3276">
        <v>-91.165000000000006</v>
      </c>
      <c r="C3276">
        <v>1632</v>
      </c>
      <c r="D3276">
        <v>350000</v>
      </c>
      <c r="E3276">
        <v>242</v>
      </c>
      <c r="F3276" s="12">
        <v>191.52433872940676</v>
      </c>
    </row>
    <row r="3277" spans="1:10">
      <c r="A3277">
        <v>9</v>
      </c>
      <c r="B3277">
        <v>-91.049000000000007</v>
      </c>
      <c r="C3277">
        <v>1632</v>
      </c>
      <c r="D3277">
        <v>350000</v>
      </c>
      <c r="E3277">
        <v>226</v>
      </c>
      <c r="F3277" s="12">
        <v>220.98607760210874</v>
      </c>
    </row>
    <row r="3278" spans="1:10">
      <c r="A3278">
        <v>10</v>
      </c>
      <c r="B3278">
        <v>-90.933999999999997</v>
      </c>
      <c r="C3278">
        <v>1632</v>
      </c>
      <c r="D3278">
        <v>350000</v>
      </c>
      <c r="E3278">
        <v>251</v>
      </c>
      <c r="F3278" s="12">
        <v>261.20037008437271</v>
      </c>
    </row>
    <row r="3279" spans="1:10">
      <c r="A3279">
        <v>11</v>
      </c>
      <c r="B3279">
        <v>-90.823999999999998</v>
      </c>
      <c r="C3279">
        <v>1632</v>
      </c>
      <c r="D3279">
        <v>350000</v>
      </c>
      <c r="E3279">
        <v>305</v>
      </c>
      <c r="F3279" s="12">
        <v>310.2105775658103</v>
      </c>
    </row>
    <row r="3280" spans="1:10">
      <c r="A3280">
        <v>12</v>
      </c>
      <c r="B3280">
        <v>-90.709000000000003</v>
      </c>
      <c r="C3280">
        <v>1632</v>
      </c>
      <c r="D3280">
        <v>350000</v>
      </c>
      <c r="E3280">
        <v>356</v>
      </c>
      <c r="F3280" s="12">
        <v>370.67325897060147</v>
      </c>
    </row>
    <row r="3281" spans="1:6">
      <c r="A3281">
        <v>13</v>
      </c>
      <c r="B3281">
        <v>-90.594999999999999</v>
      </c>
      <c r="C3281">
        <v>1632</v>
      </c>
      <c r="D3281">
        <v>350000</v>
      </c>
      <c r="E3281">
        <v>424</v>
      </c>
      <c r="F3281" s="12">
        <v>435.55835318706778</v>
      </c>
    </row>
    <row r="3282" spans="1:6">
      <c r="A3282">
        <v>14</v>
      </c>
      <c r="B3282">
        <v>-90.486999999999995</v>
      </c>
      <c r="C3282">
        <v>1632</v>
      </c>
      <c r="D3282">
        <v>350000</v>
      </c>
      <c r="E3282">
        <v>462</v>
      </c>
      <c r="F3282" s="12">
        <v>495.47854959433909</v>
      </c>
    </row>
    <row r="3283" spans="1:6">
      <c r="A3283">
        <v>15</v>
      </c>
      <c r="B3283">
        <v>-90.372</v>
      </c>
      <c r="C3283">
        <v>1632</v>
      </c>
      <c r="D3283">
        <v>350000</v>
      </c>
      <c r="E3283">
        <v>564</v>
      </c>
      <c r="F3283" s="12">
        <v>549.7754424169193</v>
      </c>
    </row>
    <row r="3284" spans="1:6">
      <c r="A3284">
        <v>16</v>
      </c>
      <c r="B3284">
        <v>-90.256</v>
      </c>
      <c r="C3284">
        <v>1632</v>
      </c>
      <c r="D3284">
        <v>350000</v>
      </c>
      <c r="E3284">
        <v>570</v>
      </c>
      <c r="F3284" s="12">
        <v>586.65124423645386</v>
      </c>
    </row>
    <row r="3285" spans="1:6">
      <c r="A3285">
        <v>17</v>
      </c>
      <c r="B3285">
        <v>-90.14</v>
      </c>
      <c r="C3285">
        <v>1632</v>
      </c>
      <c r="D3285">
        <v>350000</v>
      </c>
      <c r="E3285">
        <v>643</v>
      </c>
      <c r="F3285" s="12">
        <v>599.65007843227352</v>
      </c>
    </row>
    <row r="3286" spans="1:6">
      <c r="A3286">
        <v>18</v>
      </c>
      <c r="B3286">
        <v>-90.025000000000006</v>
      </c>
      <c r="C3286">
        <v>1632</v>
      </c>
      <c r="D3286">
        <v>350000</v>
      </c>
      <c r="E3286">
        <v>579</v>
      </c>
      <c r="F3286" s="12">
        <v>586.97034215358724</v>
      </c>
    </row>
    <row r="3287" spans="1:6">
      <c r="A3287">
        <v>19</v>
      </c>
      <c r="B3287">
        <v>-89.918999999999997</v>
      </c>
      <c r="C3287">
        <v>1632</v>
      </c>
      <c r="D3287">
        <v>350000</v>
      </c>
      <c r="E3287">
        <v>589</v>
      </c>
      <c r="F3287" s="12">
        <v>554.72283707866995</v>
      </c>
    </row>
    <row r="3288" spans="1:6">
      <c r="A3288">
        <v>20</v>
      </c>
      <c r="B3288">
        <v>-89.805999999999997</v>
      </c>
      <c r="C3288">
        <v>1632</v>
      </c>
      <c r="D3288">
        <v>350000</v>
      </c>
      <c r="E3288">
        <v>507</v>
      </c>
      <c r="F3288" s="12">
        <v>504.00310954875579</v>
      </c>
    </row>
    <row r="3289" spans="1:6">
      <c r="A3289">
        <v>21</v>
      </c>
      <c r="B3289">
        <v>-89.691000000000003</v>
      </c>
      <c r="C3289">
        <v>1632</v>
      </c>
      <c r="D3289">
        <v>350000</v>
      </c>
      <c r="E3289">
        <v>460</v>
      </c>
      <c r="F3289" s="12">
        <v>442.79214597735313</v>
      </c>
    </row>
    <row r="3290" spans="1:6">
      <c r="A3290">
        <v>22</v>
      </c>
      <c r="B3290">
        <v>-89.576999999999998</v>
      </c>
      <c r="C3290">
        <v>1632</v>
      </c>
      <c r="D3290">
        <v>350000</v>
      </c>
      <c r="E3290">
        <v>358</v>
      </c>
      <c r="F3290" s="12">
        <v>380.6466438804369</v>
      </c>
    </row>
    <row r="3291" spans="1:6">
      <c r="A3291">
        <v>23</v>
      </c>
      <c r="B3291">
        <v>-89.457999999999998</v>
      </c>
      <c r="C3291">
        <v>1632</v>
      </c>
      <c r="D3291">
        <v>350000</v>
      </c>
      <c r="E3291">
        <v>318</v>
      </c>
      <c r="F3291" s="12">
        <v>321.3910950648928</v>
      </c>
    </row>
    <row r="3292" spans="1:6">
      <c r="A3292">
        <v>24</v>
      </c>
      <c r="B3292">
        <v>-89.341999999999999</v>
      </c>
      <c r="C3292">
        <v>1632</v>
      </c>
      <c r="D3292">
        <v>350000</v>
      </c>
      <c r="E3292">
        <v>254</v>
      </c>
      <c r="F3292" s="12">
        <v>273.60976243565989</v>
      </c>
    </row>
    <row r="3293" spans="1:6">
      <c r="A3293">
        <v>25</v>
      </c>
      <c r="B3293">
        <v>-89.234999999999999</v>
      </c>
      <c r="C3293">
        <v>1632</v>
      </c>
      <c r="D3293">
        <v>350000</v>
      </c>
      <c r="E3293">
        <v>234</v>
      </c>
      <c r="F3293" s="12">
        <v>239.75193675494424</v>
      </c>
    </row>
    <row r="3294" spans="1:6">
      <c r="A3294">
        <v>26</v>
      </c>
      <c r="B3294">
        <v>-89.13</v>
      </c>
      <c r="C3294">
        <v>1632</v>
      </c>
      <c r="D3294">
        <v>350000</v>
      </c>
      <c r="E3294">
        <v>217</v>
      </c>
      <c r="F3294" s="12">
        <v>215.70670884490218</v>
      </c>
    </row>
    <row r="3295" spans="1:6">
      <c r="A3295">
        <v>27</v>
      </c>
      <c r="B3295">
        <v>-89.016000000000005</v>
      </c>
      <c r="C3295">
        <v>1632</v>
      </c>
      <c r="D3295">
        <v>350000</v>
      </c>
      <c r="E3295">
        <v>211</v>
      </c>
      <c r="F3295" s="12">
        <v>198.35209424369469</v>
      </c>
    </row>
    <row r="3296" spans="1:6">
      <c r="A3296">
        <v>28</v>
      </c>
      <c r="B3296">
        <v>-88.896000000000001</v>
      </c>
      <c r="C3296">
        <v>1632</v>
      </c>
      <c r="D3296">
        <v>350000</v>
      </c>
      <c r="E3296">
        <v>172</v>
      </c>
      <c r="F3296" s="12">
        <v>187.58114024740826</v>
      </c>
    </row>
    <row r="3297" spans="1:6">
      <c r="A3297">
        <v>29</v>
      </c>
      <c r="B3297">
        <v>-88.790999999999997</v>
      </c>
      <c r="C3297">
        <v>1632</v>
      </c>
      <c r="D3297">
        <v>350000</v>
      </c>
      <c r="E3297">
        <v>211</v>
      </c>
      <c r="F3297" s="12">
        <v>182.5417051959092</v>
      </c>
    </row>
    <row r="3298" spans="1:6">
      <c r="A3298">
        <v>30</v>
      </c>
      <c r="B3298">
        <v>-88.671999999999997</v>
      </c>
      <c r="C3298">
        <v>1632</v>
      </c>
      <c r="D3298">
        <v>350000</v>
      </c>
      <c r="E3298">
        <v>176</v>
      </c>
      <c r="F3298" s="12">
        <v>179.97567266836418</v>
      </c>
    </row>
    <row r="3299" spans="1:6">
      <c r="A3299">
        <v>31</v>
      </c>
      <c r="B3299">
        <v>-88.56</v>
      </c>
      <c r="C3299">
        <v>1632</v>
      </c>
      <c r="D3299">
        <v>350000</v>
      </c>
      <c r="E3299">
        <v>192</v>
      </c>
      <c r="F3299" s="12">
        <v>179.38053030412306</v>
      </c>
    </row>
    <row r="3300" spans="1:6">
      <c r="A3300">
        <v>32</v>
      </c>
      <c r="B3300">
        <v>-88.451999999999998</v>
      </c>
      <c r="C3300">
        <v>1632</v>
      </c>
      <c r="D3300">
        <v>350000</v>
      </c>
      <c r="E3300">
        <v>160</v>
      </c>
      <c r="F3300" s="12">
        <v>179.72617462607278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119</v>
      </c>
    </row>
    <row r="3306" spans="1:6">
      <c r="A3306" t="s">
        <v>53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5</v>
      </c>
    </row>
    <row r="3310" spans="1:6">
      <c r="A3310" t="s">
        <v>60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233</v>
      </c>
      <c r="B3318" t="s">
        <v>212</v>
      </c>
      <c r="C3318" t="s">
        <v>215</v>
      </c>
      <c r="D3318" t="s">
        <v>232</v>
      </c>
      <c r="E3318" t="s">
        <v>231</v>
      </c>
      <c r="F3318" t="s">
        <v>266</v>
      </c>
    </row>
    <row r="3319" spans="1:10">
      <c r="A3319">
        <v>1</v>
      </c>
      <c r="B3319">
        <v>-91.947999999999993</v>
      </c>
      <c r="C3319">
        <v>1636</v>
      </c>
      <c r="D3319">
        <v>350000</v>
      </c>
      <c r="E3319">
        <v>133</v>
      </c>
      <c r="F3319" s="12">
        <v>140.34566468087843</v>
      </c>
      <c r="J3319" t="s">
        <v>343</v>
      </c>
    </row>
    <row r="3320" spans="1:10">
      <c r="A3320">
        <v>2</v>
      </c>
      <c r="B3320">
        <v>-91.838999999999999</v>
      </c>
      <c r="C3320">
        <v>1636</v>
      </c>
      <c r="D3320">
        <v>350000</v>
      </c>
      <c r="E3320">
        <v>128</v>
      </c>
      <c r="F3320" s="12">
        <v>142.25893371315291</v>
      </c>
    </row>
    <row r="3321" spans="1:10">
      <c r="A3321">
        <v>3</v>
      </c>
      <c r="B3321">
        <v>-91.724000000000004</v>
      </c>
      <c r="C3321">
        <v>1636</v>
      </c>
      <c r="D3321">
        <v>350000</v>
      </c>
      <c r="E3321">
        <v>135</v>
      </c>
      <c r="F3321" s="12">
        <v>144.90064898336058</v>
      </c>
    </row>
    <row r="3322" spans="1:10">
      <c r="A3322">
        <v>4</v>
      </c>
      <c r="B3322">
        <v>-91.611999999999995</v>
      </c>
      <c r="C3322">
        <v>1636</v>
      </c>
      <c r="D3322">
        <v>350000</v>
      </c>
      <c r="E3322">
        <v>164</v>
      </c>
      <c r="F3322" s="12">
        <v>148.61222691910777</v>
      </c>
    </row>
    <row r="3323" spans="1:10">
      <c r="A3323">
        <v>5</v>
      </c>
      <c r="B3323">
        <v>-91.5</v>
      </c>
      <c r="C3323">
        <v>1636</v>
      </c>
      <c r="D3323">
        <v>350000</v>
      </c>
      <c r="E3323">
        <v>158</v>
      </c>
      <c r="F3323" s="12">
        <v>154.27276298646768</v>
      </c>
    </row>
    <row r="3324" spans="1:10">
      <c r="A3324">
        <v>6</v>
      </c>
      <c r="B3324">
        <v>-91.394000000000005</v>
      </c>
      <c r="C3324">
        <v>1636</v>
      </c>
      <c r="D3324">
        <v>350000</v>
      </c>
      <c r="E3324">
        <v>184</v>
      </c>
      <c r="F3324" s="12">
        <v>162.48958225442246</v>
      </c>
    </row>
    <row r="3325" spans="1:10">
      <c r="A3325">
        <v>7</v>
      </c>
      <c r="B3325">
        <v>-91.281000000000006</v>
      </c>
      <c r="C3325">
        <v>1636</v>
      </c>
      <c r="D3325">
        <v>350000</v>
      </c>
      <c r="E3325">
        <v>169</v>
      </c>
      <c r="F3325" s="12">
        <v>175.78780034115087</v>
      </c>
    </row>
    <row r="3326" spans="1:10">
      <c r="A3326">
        <v>8</v>
      </c>
      <c r="B3326">
        <v>-91.165000000000006</v>
      </c>
      <c r="C3326">
        <v>1636</v>
      </c>
      <c r="D3326">
        <v>350000</v>
      </c>
      <c r="E3326">
        <v>232</v>
      </c>
      <c r="F3326" s="12">
        <v>196.11888773155653</v>
      </c>
    </row>
    <row r="3327" spans="1:10">
      <c r="A3327">
        <v>9</v>
      </c>
      <c r="B3327">
        <v>-91.049000000000007</v>
      </c>
      <c r="C3327">
        <v>1636</v>
      </c>
      <c r="D3327">
        <v>350000</v>
      </c>
      <c r="E3327">
        <v>213</v>
      </c>
      <c r="F3327" s="12">
        <v>224.93780581077144</v>
      </c>
    </row>
    <row r="3328" spans="1:10">
      <c r="A3328">
        <v>10</v>
      </c>
      <c r="B3328">
        <v>-90.933999999999997</v>
      </c>
      <c r="C3328">
        <v>1636</v>
      </c>
      <c r="D3328">
        <v>350000</v>
      </c>
      <c r="E3328">
        <v>262</v>
      </c>
      <c r="F3328" s="12">
        <v>262.83392500370672</v>
      </c>
    </row>
    <row r="3329" spans="1:6">
      <c r="A3329">
        <v>11</v>
      </c>
      <c r="B3329">
        <v>-90.823999999999998</v>
      </c>
      <c r="C3329">
        <v>1636</v>
      </c>
      <c r="D3329">
        <v>350000</v>
      </c>
      <c r="E3329">
        <v>320</v>
      </c>
      <c r="F3329" s="12">
        <v>307.31542193473973</v>
      </c>
    </row>
    <row r="3330" spans="1:6">
      <c r="A3330">
        <v>12</v>
      </c>
      <c r="B3330">
        <v>-90.709000000000003</v>
      </c>
      <c r="C3330">
        <v>1636</v>
      </c>
      <c r="D3330">
        <v>350000</v>
      </c>
      <c r="E3330">
        <v>368</v>
      </c>
      <c r="F3330" s="12">
        <v>360.03820594010983</v>
      </c>
    </row>
    <row r="3331" spans="1:6">
      <c r="A3331">
        <v>13</v>
      </c>
      <c r="B3331">
        <v>-90.594999999999999</v>
      </c>
      <c r="C3331">
        <v>1636</v>
      </c>
      <c r="D3331">
        <v>350000</v>
      </c>
      <c r="E3331">
        <v>425</v>
      </c>
      <c r="F3331" s="12">
        <v>414.11248221846949</v>
      </c>
    </row>
    <row r="3332" spans="1:6">
      <c r="A3332">
        <v>14</v>
      </c>
      <c r="B3332">
        <v>-90.486999999999995</v>
      </c>
      <c r="C3332">
        <v>1636</v>
      </c>
      <c r="D3332">
        <v>350000</v>
      </c>
      <c r="E3332">
        <v>404</v>
      </c>
      <c r="F3332" s="12">
        <v>461.46769942083813</v>
      </c>
    </row>
    <row r="3333" spans="1:6">
      <c r="A3333">
        <v>15</v>
      </c>
      <c r="B3333">
        <v>-90.372</v>
      </c>
      <c r="C3333">
        <v>1636</v>
      </c>
      <c r="D3333">
        <v>350000</v>
      </c>
      <c r="E3333">
        <v>486</v>
      </c>
      <c r="F3333" s="12">
        <v>501.2727372126642</v>
      </c>
    </row>
    <row r="3334" spans="1:6">
      <c r="A3334">
        <v>16</v>
      </c>
      <c r="B3334">
        <v>-90.256</v>
      </c>
      <c r="C3334">
        <v>1636</v>
      </c>
      <c r="D3334">
        <v>350000</v>
      </c>
      <c r="E3334">
        <v>545</v>
      </c>
      <c r="F3334" s="12">
        <v>524.42664563928452</v>
      </c>
    </row>
    <row r="3335" spans="1:6">
      <c r="A3335">
        <v>17</v>
      </c>
      <c r="B3335">
        <v>-90.14</v>
      </c>
      <c r="C3335">
        <v>1636</v>
      </c>
      <c r="D3335">
        <v>350000</v>
      </c>
      <c r="E3335">
        <v>524</v>
      </c>
      <c r="F3335" s="12">
        <v>526.88471616015613</v>
      </c>
    </row>
    <row r="3336" spans="1:6">
      <c r="A3336">
        <v>18</v>
      </c>
      <c r="B3336">
        <v>-90.025000000000006</v>
      </c>
      <c r="C3336">
        <v>1636</v>
      </c>
      <c r="D3336">
        <v>350000</v>
      </c>
      <c r="E3336">
        <v>518</v>
      </c>
      <c r="F3336" s="12">
        <v>508.71616538519834</v>
      </c>
    </row>
    <row r="3337" spans="1:6">
      <c r="A3337">
        <v>19</v>
      </c>
      <c r="B3337">
        <v>-89.918999999999997</v>
      </c>
      <c r="C3337">
        <v>1636</v>
      </c>
      <c r="D3337">
        <v>350000</v>
      </c>
      <c r="E3337">
        <v>497</v>
      </c>
      <c r="F3337" s="12">
        <v>476.55606361914147</v>
      </c>
    </row>
    <row r="3338" spans="1:6">
      <c r="A3338">
        <v>20</v>
      </c>
      <c r="B3338">
        <v>-89.805999999999997</v>
      </c>
      <c r="C3338">
        <v>1636</v>
      </c>
      <c r="D3338">
        <v>350000</v>
      </c>
      <c r="E3338">
        <v>449</v>
      </c>
      <c r="F3338" s="12">
        <v>431.15438133156988</v>
      </c>
    </row>
    <row r="3339" spans="1:6">
      <c r="A3339">
        <v>21</v>
      </c>
      <c r="B3339">
        <v>-89.691000000000003</v>
      </c>
      <c r="C3339">
        <v>1636</v>
      </c>
      <c r="D3339">
        <v>350000</v>
      </c>
      <c r="E3339">
        <v>390</v>
      </c>
      <c r="F3339" s="12">
        <v>379.70313525591405</v>
      </c>
    </row>
    <row r="3340" spans="1:6">
      <c r="A3340">
        <v>22</v>
      </c>
      <c r="B3340">
        <v>-89.576999999999998</v>
      </c>
      <c r="C3340">
        <v>1636</v>
      </c>
      <c r="D3340">
        <v>350000</v>
      </c>
      <c r="E3340">
        <v>321</v>
      </c>
      <c r="F3340" s="12">
        <v>329.75414929790242</v>
      </c>
    </row>
    <row r="3341" spans="1:6">
      <c r="A3341">
        <v>23</v>
      </c>
      <c r="B3341">
        <v>-89.457999999999998</v>
      </c>
      <c r="C3341">
        <v>1636</v>
      </c>
      <c r="D3341">
        <v>350000</v>
      </c>
      <c r="E3341">
        <v>291</v>
      </c>
      <c r="F3341" s="12">
        <v>283.84602023218127</v>
      </c>
    </row>
    <row r="3342" spans="1:6">
      <c r="A3342">
        <v>24</v>
      </c>
      <c r="B3342">
        <v>-89.341999999999999</v>
      </c>
      <c r="C3342">
        <v>1636</v>
      </c>
      <c r="D3342">
        <v>350000</v>
      </c>
      <c r="E3342">
        <v>241</v>
      </c>
      <c r="F3342" s="12">
        <v>248.01918081532605</v>
      </c>
    </row>
    <row r="3343" spans="1:6">
      <c r="A3343">
        <v>25</v>
      </c>
      <c r="B3343">
        <v>-89.234999999999999</v>
      </c>
      <c r="C3343">
        <v>1636</v>
      </c>
      <c r="D3343">
        <v>350000</v>
      </c>
      <c r="E3343">
        <v>185</v>
      </c>
      <c r="F3343" s="12">
        <v>223.37500805780394</v>
      </c>
    </row>
    <row r="3344" spans="1:6">
      <c r="A3344">
        <v>26</v>
      </c>
      <c r="B3344">
        <v>-89.13</v>
      </c>
      <c r="C3344">
        <v>1636</v>
      </c>
      <c r="D3344">
        <v>350000</v>
      </c>
      <c r="E3344">
        <v>207</v>
      </c>
      <c r="F3344" s="12">
        <v>206.37805565487457</v>
      </c>
    </row>
    <row r="3345" spans="1:6">
      <c r="A3345">
        <v>27</v>
      </c>
      <c r="B3345">
        <v>-89.016000000000005</v>
      </c>
      <c r="C3345">
        <v>1636</v>
      </c>
      <c r="D3345">
        <v>350000</v>
      </c>
      <c r="E3345">
        <v>178</v>
      </c>
      <c r="F3345" s="12">
        <v>194.53349458846051</v>
      </c>
    </row>
    <row r="3346" spans="1:6">
      <c r="A3346">
        <v>28</v>
      </c>
      <c r="B3346">
        <v>-88.896000000000001</v>
      </c>
      <c r="C3346">
        <v>1636</v>
      </c>
      <c r="D3346">
        <v>350000</v>
      </c>
      <c r="E3346">
        <v>216</v>
      </c>
      <c r="F3346" s="12">
        <v>187.56073186244927</v>
      </c>
    </row>
    <row r="3347" spans="1:6">
      <c r="A3347">
        <v>29</v>
      </c>
      <c r="B3347">
        <v>-88.790999999999997</v>
      </c>
      <c r="C3347">
        <v>1636</v>
      </c>
      <c r="D3347">
        <v>350000</v>
      </c>
      <c r="E3347">
        <v>207</v>
      </c>
      <c r="F3347" s="12">
        <v>184.59293809188381</v>
      </c>
    </row>
    <row r="3348" spans="1:6">
      <c r="A3348">
        <v>30</v>
      </c>
      <c r="B3348">
        <v>-88.671999999999997</v>
      </c>
      <c r="C3348">
        <v>1636</v>
      </c>
      <c r="D3348">
        <v>350000</v>
      </c>
      <c r="E3348">
        <v>184</v>
      </c>
      <c r="F3348" s="12">
        <v>183.42730126687545</v>
      </c>
    </row>
    <row r="3349" spans="1:6">
      <c r="A3349">
        <v>31</v>
      </c>
      <c r="B3349">
        <v>-88.56</v>
      </c>
      <c r="C3349">
        <v>1636</v>
      </c>
      <c r="D3349">
        <v>350000</v>
      </c>
      <c r="E3349">
        <v>203</v>
      </c>
      <c r="F3349" s="12">
        <v>183.57789564055852</v>
      </c>
    </row>
    <row r="3350" spans="1:6">
      <c r="A3350">
        <v>32</v>
      </c>
      <c r="B3350">
        <v>-88.451999999999998</v>
      </c>
      <c r="C3350">
        <v>1636</v>
      </c>
      <c r="D3350">
        <v>350000</v>
      </c>
      <c r="E3350">
        <v>163</v>
      </c>
      <c r="F3350" s="12">
        <v>184.34253160307506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120</v>
      </c>
    </row>
    <row r="3356" spans="1:6">
      <c r="A3356" t="s">
        <v>53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62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233</v>
      </c>
      <c r="B3368" t="s">
        <v>212</v>
      </c>
      <c r="C3368" t="s">
        <v>215</v>
      </c>
      <c r="D3368" t="s">
        <v>232</v>
      </c>
      <c r="E3368" t="s">
        <v>231</v>
      </c>
      <c r="F3368" t="s">
        <v>266</v>
      </c>
    </row>
    <row r="3369" spans="1:10">
      <c r="A3369">
        <v>1</v>
      </c>
      <c r="B3369">
        <v>-91.947999999999993</v>
      </c>
      <c r="C3369">
        <v>1643</v>
      </c>
      <c r="D3369">
        <v>350000</v>
      </c>
      <c r="E3369">
        <v>127</v>
      </c>
      <c r="F3369" s="12">
        <v>139.93059273373152</v>
      </c>
      <c r="J3369" t="s">
        <v>344</v>
      </c>
    </row>
    <row r="3370" spans="1:10">
      <c r="A3370">
        <v>2</v>
      </c>
      <c r="B3370">
        <v>-91.838999999999999</v>
      </c>
      <c r="C3370">
        <v>1643</v>
      </c>
      <c r="D3370">
        <v>350000</v>
      </c>
      <c r="E3370">
        <v>129</v>
      </c>
      <c r="F3370" s="12">
        <v>142.44284199832424</v>
      </c>
    </row>
    <row r="3371" spans="1:10">
      <c r="A3371">
        <v>3</v>
      </c>
      <c r="B3371">
        <v>-91.724000000000004</v>
      </c>
      <c r="C3371">
        <v>1643</v>
      </c>
      <c r="D3371">
        <v>350000</v>
      </c>
      <c r="E3371">
        <v>157</v>
      </c>
      <c r="F3371" s="12">
        <v>145.53251172664835</v>
      </c>
    </row>
    <row r="3372" spans="1:10">
      <c r="A3372">
        <v>4</v>
      </c>
      <c r="B3372">
        <v>-91.611999999999995</v>
      </c>
      <c r="C3372">
        <v>1643</v>
      </c>
      <c r="D3372">
        <v>350000</v>
      </c>
      <c r="E3372">
        <v>160</v>
      </c>
      <c r="F3372" s="12">
        <v>149.39376252367131</v>
      </c>
    </row>
    <row r="3373" spans="1:10">
      <c r="A3373">
        <v>5</v>
      </c>
      <c r="B3373">
        <v>-91.5</v>
      </c>
      <c r="C3373">
        <v>1643</v>
      </c>
      <c r="D3373">
        <v>350000</v>
      </c>
      <c r="E3373">
        <v>162</v>
      </c>
      <c r="F3373" s="12">
        <v>154.79824645419276</v>
      </c>
    </row>
    <row r="3374" spans="1:10">
      <c r="A3374">
        <v>6</v>
      </c>
      <c r="B3374">
        <v>-91.394000000000005</v>
      </c>
      <c r="C3374">
        <v>1643</v>
      </c>
      <c r="D3374">
        <v>350000</v>
      </c>
      <c r="E3374">
        <v>161</v>
      </c>
      <c r="F3374" s="12">
        <v>162.29687077874223</v>
      </c>
    </row>
    <row r="3375" spans="1:10">
      <c r="A3375">
        <v>7</v>
      </c>
      <c r="B3375">
        <v>-91.281000000000006</v>
      </c>
      <c r="C3375">
        <v>1643</v>
      </c>
      <c r="D3375">
        <v>350000</v>
      </c>
      <c r="E3375">
        <v>182</v>
      </c>
      <c r="F3375" s="12">
        <v>174.26237755947375</v>
      </c>
    </row>
    <row r="3376" spans="1:10">
      <c r="A3376">
        <v>8</v>
      </c>
      <c r="B3376">
        <v>-91.165000000000006</v>
      </c>
      <c r="C3376">
        <v>1643</v>
      </c>
      <c r="D3376">
        <v>350000</v>
      </c>
      <c r="E3376">
        <v>186</v>
      </c>
      <c r="F3376" s="12">
        <v>192.66799338763821</v>
      </c>
    </row>
    <row r="3377" spans="1:6">
      <c r="A3377">
        <v>9</v>
      </c>
      <c r="B3377">
        <v>-91.049000000000007</v>
      </c>
      <c r="C3377">
        <v>1643</v>
      </c>
      <c r="D3377">
        <v>350000</v>
      </c>
      <c r="E3377">
        <v>242</v>
      </c>
      <c r="F3377" s="12">
        <v>219.21329037939142</v>
      </c>
    </row>
    <row r="3378" spans="1:6">
      <c r="A3378">
        <v>10</v>
      </c>
      <c r="B3378">
        <v>-90.933999999999997</v>
      </c>
      <c r="C3378">
        <v>1643</v>
      </c>
      <c r="D3378">
        <v>350000</v>
      </c>
      <c r="E3378">
        <v>270</v>
      </c>
      <c r="F3378" s="12">
        <v>254.88487520354929</v>
      </c>
    </row>
    <row r="3379" spans="1:6">
      <c r="A3379">
        <v>11</v>
      </c>
      <c r="B3379">
        <v>-90.823999999999998</v>
      </c>
      <c r="C3379">
        <v>1643</v>
      </c>
      <c r="D3379">
        <v>350000</v>
      </c>
      <c r="E3379">
        <v>265</v>
      </c>
      <c r="F3379" s="12">
        <v>297.67837570928782</v>
      </c>
    </row>
    <row r="3380" spans="1:6">
      <c r="A3380">
        <v>12</v>
      </c>
      <c r="B3380">
        <v>-90.709000000000003</v>
      </c>
      <c r="C3380">
        <v>1643</v>
      </c>
      <c r="D3380">
        <v>350000</v>
      </c>
      <c r="E3380">
        <v>355</v>
      </c>
      <c r="F3380" s="12">
        <v>349.46247625090433</v>
      </c>
    </row>
    <row r="3381" spans="1:6">
      <c r="A3381">
        <v>13</v>
      </c>
      <c r="B3381">
        <v>-90.594999999999999</v>
      </c>
      <c r="C3381">
        <v>1643</v>
      </c>
      <c r="D3381">
        <v>350000</v>
      </c>
      <c r="E3381">
        <v>387</v>
      </c>
      <c r="F3381" s="12">
        <v>403.59776123365691</v>
      </c>
    </row>
    <row r="3382" spans="1:6">
      <c r="A3382">
        <v>14</v>
      </c>
      <c r="B3382">
        <v>-90.486999999999995</v>
      </c>
      <c r="C3382">
        <v>1643</v>
      </c>
      <c r="D3382">
        <v>350000</v>
      </c>
      <c r="E3382">
        <v>465</v>
      </c>
      <c r="F3382" s="12">
        <v>451.80393513509512</v>
      </c>
    </row>
    <row r="3383" spans="1:6">
      <c r="A3383">
        <v>15</v>
      </c>
      <c r="B3383">
        <v>-90.372</v>
      </c>
      <c r="C3383">
        <v>1643</v>
      </c>
      <c r="D3383">
        <v>350000</v>
      </c>
      <c r="E3383">
        <v>499</v>
      </c>
      <c r="F3383" s="12">
        <v>492.99314300920616</v>
      </c>
    </row>
    <row r="3384" spans="1:6">
      <c r="A3384">
        <v>16</v>
      </c>
      <c r="B3384">
        <v>-90.256</v>
      </c>
      <c r="C3384">
        <v>1643</v>
      </c>
      <c r="D3384">
        <v>350000</v>
      </c>
      <c r="E3384">
        <v>508</v>
      </c>
      <c r="F3384" s="12">
        <v>517.56207327282766</v>
      </c>
    </row>
    <row r="3385" spans="1:6">
      <c r="A3385">
        <v>17</v>
      </c>
      <c r="B3385">
        <v>-90.14</v>
      </c>
      <c r="C3385">
        <v>1643</v>
      </c>
      <c r="D3385">
        <v>350000</v>
      </c>
      <c r="E3385">
        <v>529</v>
      </c>
      <c r="F3385" s="12">
        <v>521.09338765718599</v>
      </c>
    </row>
    <row r="3386" spans="1:6">
      <c r="A3386">
        <v>18</v>
      </c>
      <c r="B3386">
        <v>-90.025000000000006</v>
      </c>
      <c r="C3386">
        <v>1643</v>
      </c>
      <c r="D3386">
        <v>350000</v>
      </c>
      <c r="E3386">
        <v>517</v>
      </c>
      <c r="F3386" s="12">
        <v>503.5982903687987</v>
      </c>
    </row>
    <row r="3387" spans="1:6">
      <c r="A3387">
        <v>19</v>
      </c>
      <c r="B3387">
        <v>-89.918999999999997</v>
      </c>
      <c r="C3387">
        <v>1643</v>
      </c>
      <c r="D3387">
        <v>350000</v>
      </c>
      <c r="E3387">
        <v>483</v>
      </c>
      <c r="F3387" s="12">
        <v>471.94129645161524</v>
      </c>
    </row>
    <row r="3388" spans="1:6">
      <c r="A3388">
        <v>20</v>
      </c>
      <c r="B3388">
        <v>-89.805999999999997</v>
      </c>
      <c r="C3388">
        <v>1643</v>
      </c>
      <c r="D3388">
        <v>350000</v>
      </c>
      <c r="E3388">
        <v>422</v>
      </c>
      <c r="F3388" s="12">
        <v>427.35309117533421</v>
      </c>
    </row>
    <row r="3389" spans="1:6">
      <c r="A3389">
        <v>21</v>
      </c>
      <c r="B3389">
        <v>-89.691000000000003</v>
      </c>
      <c r="C3389">
        <v>1643</v>
      </c>
      <c r="D3389">
        <v>350000</v>
      </c>
      <c r="E3389">
        <v>340</v>
      </c>
      <c r="F3389" s="12">
        <v>377.41967393096655</v>
      </c>
    </row>
    <row r="3390" spans="1:6">
      <c r="A3390">
        <v>22</v>
      </c>
      <c r="B3390">
        <v>-89.576999999999998</v>
      </c>
      <c r="C3390">
        <v>1643</v>
      </c>
      <c r="D3390">
        <v>350000</v>
      </c>
      <c r="E3390">
        <v>354</v>
      </c>
      <c r="F3390" s="12">
        <v>329.85986510859783</v>
      </c>
    </row>
    <row r="3391" spans="1:6">
      <c r="A3391">
        <v>23</v>
      </c>
      <c r="B3391">
        <v>-89.457999999999998</v>
      </c>
      <c r="C3391">
        <v>1643</v>
      </c>
      <c r="D3391">
        <v>350000</v>
      </c>
      <c r="E3391">
        <v>297</v>
      </c>
      <c r="F3391" s="12">
        <v>287.29246042200452</v>
      </c>
    </row>
    <row r="3392" spans="1:6">
      <c r="A3392">
        <v>24</v>
      </c>
      <c r="B3392">
        <v>-89.341999999999999</v>
      </c>
      <c r="C3392">
        <v>1643</v>
      </c>
      <c r="D3392">
        <v>350000</v>
      </c>
      <c r="E3392">
        <v>251</v>
      </c>
      <c r="F3392" s="12">
        <v>255.22050150181991</v>
      </c>
    </row>
    <row r="3393" spans="1:6">
      <c r="A3393">
        <v>25</v>
      </c>
      <c r="B3393">
        <v>-89.234999999999999</v>
      </c>
      <c r="C3393">
        <v>1643</v>
      </c>
      <c r="D3393">
        <v>350000</v>
      </c>
      <c r="E3393">
        <v>244</v>
      </c>
      <c r="F3393" s="12">
        <v>234.10749412689466</v>
      </c>
    </row>
    <row r="3394" spans="1:6">
      <c r="A3394">
        <v>26</v>
      </c>
      <c r="B3394">
        <v>-89.13</v>
      </c>
      <c r="C3394">
        <v>1643</v>
      </c>
      <c r="D3394">
        <v>350000</v>
      </c>
      <c r="E3394">
        <v>206</v>
      </c>
      <c r="F3394" s="12">
        <v>220.34655189403907</v>
      </c>
    </row>
    <row r="3395" spans="1:6">
      <c r="A3395">
        <v>27</v>
      </c>
      <c r="B3395">
        <v>-89.016000000000005</v>
      </c>
      <c r="C3395">
        <v>1643</v>
      </c>
      <c r="D3395">
        <v>350000</v>
      </c>
      <c r="E3395">
        <v>198</v>
      </c>
      <c r="F3395" s="12">
        <v>211.55062079681448</v>
      </c>
    </row>
    <row r="3396" spans="1:6">
      <c r="A3396">
        <v>28</v>
      </c>
      <c r="B3396">
        <v>-88.896000000000001</v>
      </c>
      <c r="C3396">
        <v>1643</v>
      </c>
      <c r="D3396">
        <v>350000</v>
      </c>
      <c r="E3396">
        <v>213</v>
      </c>
      <c r="F3396" s="12">
        <v>207.18015025396937</v>
      </c>
    </row>
    <row r="3397" spans="1:6">
      <c r="A3397">
        <v>29</v>
      </c>
      <c r="B3397">
        <v>-88.790999999999997</v>
      </c>
      <c r="C3397">
        <v>1643</v>
      </c>
      <c r="D3397">
        <v>350000</v>
      </c>
      <c r="E3397">
        <v>235</v>
      </c>
      <c r="F3397" s="12">
        <v>206.01361546468144</v>
      </c>
    </row>
    <row r="3398" spans="1:6">
      <c r="A3398">
        <v>30</v>
      </c>
      <c r="B3398">
        <v>-88.671999999999997</v>
      </c>
      <c r="C3398">
        <v>1643</v>
      </c>
      <c r="D3398">
        <v>350000</v>
      </c>
      <c r="E3398">
        <v>217</v>
      </c>
      <c r="F3398" s="12">
        <v>206.46155783550449</v>
      </c>
    </row>
    <row r="3399" spans="1:6">
      <c r="A3399">
        <v>31</v>
      </c>
      <c r="B3399">
        <v>-88.56</v>
      </c>
      <c r="C3399">
        <v>1643</v>
      </c>
      <c r="D3399">
        <v>350000</v>
      </c>
      <c r="E3399">
        <v>193</v>
      </c>
      <c r="F3399" s="12">
        <v>207.83521055333176</v>
      </c>
    </row>
    <row r="3400" spans="1:6">
      <c r="A3400">
        <v>32</v>
      </c>
      <c r="B3400">
        <v>-88.451999999999998</v>
      </c>
      <c r="C3400">
        <v>1643</v>
      </c>
      <c r="D3400">
        <v>350000</v>
      </c>
      <c r="E3400">
        <v>200</v>
      </c>
      <c r="F3400" s="12">
        <v>209.60530925724527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121</v>
      </c>
    </row>
    <row r="3406" spans="1:6">
      <c r="A3406" t="s">
        <v>53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64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233</v>
      </c>
      <c r="B3418" t="s">
        <v>212</v>
      </c>
      <c r="C3418" t="s">
        <v>215</v>
      </c>
      <c r="D3418" t="s">
        <v>232</v>
      </c>
      <c r="E3418" t="s">
        <v>231</v>
      </c>
      <c r="F3418" t="s">
        <v>266</v>
      </c>
    </row>
    <row r="3419" spans="1:10">
      <c r="A3419">
        <v>1</v>
      </c>
      <c r="B3419">
        <v>-91.947999999999993</v>
      </c>
      <c r="C3419">
        <v>1641</v>
      </c>
      <c r="D3419">
        <v>350000</v>
      </c>
      <c r="E3419">
        <v>129</v>
      </c>
      <c r="F3419" s="12">
        <v>141.19079484679531</v>
      </c>
      <c r="J3419" t="s">
        <v>345</v>
      </c>
    </row>
    <row r="3420" spans="1:10">
      <c r="A3420">
        <v>2</v>
      </c>
      <c r="B3420">
        <v>-91.838999999999999</v>
      </c>
      <c r="C3420">
        <v>1641</v>
      </c>
      <c r="D3420">
        <v>350000</v>
      </c>
      <c r="E3420">
        <v>129</v>
      </c>
      <c r="F3420" s="12">
        <v>142.87473691023069</v>
      </c>
    </row>
    <row r="3421" spans="1:10">
      <c r="A3421">
        <v>3</v>
      </c>
      <c r="B3421">
        <v>-91.724000000000004</v>
      </c>
      <c r="C3421">
        <v>1641</v>
      </c>
      <c r="D3421">
        <v>350000</v>
      </c>
      <c r="E3421">
        <v>144</v>
      </c>
      <c r="F3421" s="12">
        <v>145.18519288934223</v>
      </c>
    </row>
    <row r="3422" spans="1:10">
      <c r="A3422">
        <v>4</v>
      </c>
      <c r="B3422">
        <v>-91.611999999999995</v>
      </c>
      <c r="C3422">
        <v>1641</v>
      </c>
      <c r="D3422">
        <v>350000</v>
      </c>
      <c r="E3422">
        <v>144</v>
      </c>
      <c r="F3422" s="12">
        <v>148.4082370604911</v>
      </c>
    </row>
    <row r="3423" spans="1:10">
      <c r="A3423">
        <v>5</v>
      </c>
      <c r="B3423">
        <v>-91.5</v>
      </c>
      <c r="C3423">
        <v>1641</v>
      </c>
      <c r="D3423">
        <v>350000</v>
      </c>
      <c r="E3423">
        <v>167</v>
      </c>
      <c r="F3423" s="12">
        <v>153.29269951556142</v>
      </c>
    </row>
    <row r="3424" spans="1:10">
      <c r="A3424">
        <v>6</v>
      </c>
      <c r="B3424">
        <v>-91.394000000000005</v>
      </c>
      <c r="C3424">
        <v>1641</v>
      </c>
      <c r="D3424">
        <v>350000</v>
      </c>
      <c r="E3424">
        <v>173</v>
      </c>
      <c r="F3424" s="12">
        <v>160.34963295080723</v>
      </c>
    </row>
    <row r="3425" spans="1:6">
      <c r="A3425">
        <v>7</v>
      </c>
      <c r="B3425">
        <v>-91.281000000000006</v>
      </c>
      <c r="C3425">
        <v>1641</v>
      </c>
      <c r="D3425">
        <v>350000</v>
      </c>
      <c r="E3425">
        <v>184</v>
      </c>
      <c r="F3425" s="12">
        <v>171.73340270284348</v>
      </c>
    </row>
    <row r="3426" spans="1:6">
      <c r="A3426">
        <v>8</v>
      </c>
      <c r="B3426">
        <v>-91.165000000000006</v>
      </c>
      <c r="C3426">
        <v>1641</v>
      </c>
      <c r="D3426">
        <v>350000</v>
      </c>
      <c r="E3426">
        <v>217</v>
      </c>
      <c r="F3426" s="12">
        <v>189.1023365524683</v>
      </c>
    </row>
    <row r="3427" spans="1:6">
      <c r="A3427">
        <v>9</v>
      </c>
      <c r="B3427">
        <v>-91.049000000000007</v>
      </c>
      <c r="C3427">
        <v>1641</v>
      </c>
      <c r="D3427">
        <v>350000</v>
      </c>
      <c r="E3427">
        <v>208</v>
      </c>
      <c r="F3427" s="12">
        <v>213.70206795031402</v>
      </c>
    </row>
    <row r="3428" spans="1:6">
      <c r="A3428">
        <v>10</v>
      </c>
      <c r="B3428">
        <v>-90.933999999999997</v>
      </c>
      <c r="C3428">
        <v>1641</v>
      </c>
      <c r="D3428">
        <v>350000</v>
      </c>
      <c r="E3428">
        <v>264</v>
      </c>
      <c r="F3428" s="12">
        <v>246.0590696874628</v>
      </c>
    </row>
    <row r="3429" spans="1:6">
      <c r="A3429">
        <v>11</v>
      </c>
      <c r="B3429">
        <v>-90.823999999999998</v>
      </c>
      <c r="C3429">
        <v>1641</v>
      </c>
      <c r="D3429">
        <v>350000</v>
      </c>
      <c r="E3429">
        <v>284</v>
      </c>
      <c r="F3429" s="12">
        <v>284.08932712035573</v>
      </c>
    </row>
    <row r="3430" spans="1:6">
      <c r="A3430">
        <v>12</v>
      </c>
      <c r="B3430">
        <v>-90.709000000000003</v>
      </c>
      <c r="C3430">
        <v>1641</v>
      </c>
      <c r="D3430">
        <v>350000</v>
      </c>
      <c r="E3430">
        <v>295</v>
      </c>
      <c r="F3430" s="12">
        <v>329.27973652276904</v>
      </c>
    </row>
    <row r="3431" spans="1:6">
      <c r="A3431">
        <v>13</v>
      </c>
      <c r="B3431">
        <v>-90.594999999999999</v>
      </c>
      <c r="C3431">
        <v>1641</v>
      </c>
      <c r="D3431">
        <v>350000</v>
      </c>
      <c r="E3431">
        <v>391</v>
      </c>
      <c r="F3431" s="12">
        <v>375.8219812717083</v>
      </c>
    </row>
    <row r="3432" spans="1:6">
      <c r="A3432">
        <v>14</v>
      </c>
      <c r="B3432">
        <v>-90.486999999999995</v>
      </c>
      <c r="C3432">
        <v>1641</v>
      </c>
      <c r="D3432">
        <v>350000</v>
      </c>
      <c r="E3432">
        <v>388</v>
      </c>
      <c r="F3432" s="12">
        <v>416.8451882950805</v>
      </c>
    </row>
    <row r="3433" spans="1:6">
      <c r="A3433">
        <v>15</v>
      </c>
      <c r="B3433">
        <v>-90.372</v>
      </c>
      <c r="C3433">
        <v>1641</v>
      </c>
      <c r="D3433">
        <v>350000</v>
      </c>
      <c r="E3433">
        <v>440</v>
      </c>
      <c r="F3433" s="12">
        <v>451.72459701686847</v>
      </c>
    </row>
    <row r="3434" spans="1:6">
      <c r="A3434">
        <v>16</v>
      </c>
      <c r="B3434">
        <v>-90.256</v>
      </c>
      <c r="C3434">
        <v>1641</v>
      </c>
      <c r="D3434">
        <v>350000</v>
      </c>
      <c r="E3434">
        <v>466</v>
      </c>
      <c r="F3434" s="12">
        <v>472.6082544990017</v>
      </c>
    </row>
    <row r="3435" spans="1:6">
      <c r="A3435">
        <v>17</v>
      </c>
      <c r="B3435">
        <v>-90.14</v>
      </c>
      <c r="C3435">
        <v>1641</v>
      </c>
      <c r="D3435">
        <v>350000</v>
      </c>
      <c r="E3435">
        <v>506</v>
      </c>
      <c r="F3435" s="12">
        <v>475.89403222782533</v>
      </c>
    </row>
    <row r="3436" spans="1:6">
      <c r="A3436">
        <v>18</v>
      </c>
      <c r="B3436">
        <v>-90.025000000000006</v>
      </c>
      <c r="C3436">
        <v>1641</v>
      </c>
      <c r="D3436">
        <v>350000</v>
      </c>
      <c r="E3436">
        <v>471</v>
      </c>
      <c r="F3436" s="12">
        <v>461.44083592364115</v>
      </c>
    </row>
    <row r="3437" spans="1:6">
      <c r="A3437">
        <v>19</v>
      </c>
      <c r="B3437">
        <v>-89.918999999999997</v>
      </c>
      <c r="C3437">
        <v>1641</v>
      </c>
      <c r="D3437">
        <v>350000</v>
      </c>
      <c r="E3437">
        <v>484</v>
      </c>
      <c r="F3437" s="12">
        <v>434.69457641241661</v>
      </c>
    </row>
    <row r="3438" spans="1:6">
      <c r="A3438">
        <v>20</v>
      </c>
      <c r="B3438">
        <v>-89.805999999999997</v>
      </c>
      <c r="C3438">
        <v>1641</v>
      </c>
      <c r="D3438">
        <v>350000</v>
      </c>
      <c r="E3438">
        <v>408</v>
      </c>
      <c r="F3438" s="12">
        <v>396.29209553794868</v>
      </c>
    </row>
    <row r="3439" spans="1:6">
      <c r="A3439">
        <v>21</v>
      </c>
      <c r="B3439">
        <v>-89.691000000000003</v>
      </c>
      <c r="C3439">
        <v>1641</v>
      </c>
      <c r="D3439">
        <v>350000</v>
      </c>
      <c r="E3439">
        <v>319</v>
      </c>
      <c r="F3439" s="12">
        <v>352.27084865116353</v>
      </c>
    </row>
    <row r="3440" spans="1:6">
      <c r="A3440">
        <v>22</v>
      </c>
      <c r="B3440">
        <v>-89.576999999999998</v>
      </c>
      <c r="C3440">
        <v>1641</v>
      </c>
      <c r="D3440">
        <v>350000</v>
      </c>
      <c r="E3440">
        <v>294</v>
      </c>
      <c r="F3440" s="12">
        <v>309.12941542698269</v>
      </c>
    </row>
    <row r="3441" spans="1:6">
      <c r="A3441">
        <v>23</v>
      </c>
      <c r="B3441">
        <v>-89.457999999999998</v>
      </c>
      <c r="C3441">
        <v>1641</v>
      </c>
      <c r="D3441">
        <v>350000</v>
      </c>
      <c r="E3441">
        <v>261</v>
      </c>
      <c r="F3441" s="12">
        <v>269.12456297302293</v>
      </c>
    </row>
    <row r="3442" spans="1:6">
      <c r="A3442">
        <v>24</v>
      </c>
      <c r="B3442">
        <v>-89.341999999999999</v>
      </c>
      <c r="C3442">
        <v>1641</v>
      </c>
      <c r="D3442">
        <v>350000</v>
      </c>
      <c r="E3442">
        <v>234</v>
      </c>
      <c r="F3442" s="12">
        <v>237.62676655856725</v>
      </c>
    </row>
    <row r="3443" spans="1:6">
      <c r="A3443">
        <v>25</v>
      </c>
      <c r="B3443">
        <v>-89.234999999999999</v>
      </c>
      <c r="C3443">
        <v>1641</v>
      </c>
      <c r="D3443">
        <v>350000</v>
      </c>
      <c r="E3443">
        <v>231</v>
      </c>
      <c r="F3443" s="12">
        <v>215.77138877930966</v>
      </c>
    </row>
    <row r="3444" spans="1:6">
      <c r="A3444">
        <v>26</v>
      </c>
      <c r="B3444">
        <v>-89.13</v>
      </c>
      <c r="C3444">
        <v>1641</v>
      </c>
      <c r="D3444">
        <v>350000</v>
      </c>
      <c r="E3444">
        <v>203</v>
      </c>
      <c r="F3444" s="12">
        <v>200.56514231560772</v>
      </c>
    </row>
    <row r="3445" spans="1:6">
      <c r="A3445">
        <v>27</v>
      </c>
      <c r="B3445">
        <v>-89.016000000000005</v>
      </c>
      <c r="C3445">
        <v>1641</v>
      </c>
      <c r="D3445">
        <v>350000</v>
      </c>
      <c r="E3445">
        <v>177</v>
      </c>
      <c r="F3445" s="12">
        <v>189.86173417538598</v>
      </c>
    </row>
    <row r="3446" spans="1:6">
      <c r="A3446">
        <v>28</v>
      </c>
      <c r="B3446">
        <v>-88.896000000000001</v>
      </c>
      <c r="C3446">
        <v>1641</v>
      </c>
      <c r="D3446">
        <v>350000</v>
      </c>
      <c r="E3446">
        <v>194</v>
      </c>
      <c r="F3446" s="12">
        <v>183.47695891628263</v>
      </c>
    </row>
    <row r="3447" spans="1:6">
      <c r="A3447">
        <v>29</v>
      </c>
      <c r="B3447">
        <v>-88.790999999999997</v>
      </c>
      <c r="C3447">
        <v>1641</v>
      </c>
      <c r="D3447">
        <v>350000</v>
      </c>
      <c r="E3447">
        <v>182</v>
      </c>
      <c r="F3447" s="12">
        <v>180.70500017933267</v>
      </c>
    </row>
    <row r="3448" spans="1:6">
      <c r="A3448">
        <v>30</v>
      </c>
      <c r="B3448">
        <v>-88.671999999999997</v>
      </c>
      <c r="C3448">
        <v>1641</v>
      </c>
      <c r="D3448">
        <v>350000</v>
      </c>
      <c r="E3448">
        <v>172</v>
      </c>
      <c r="F3448" s="12">
        <v>179.56006361203202</v>
      </c>
    </row>
    <row r="3449" spans="1:6">
      <c r="A3449">
        <v>31</v>
      </c>
      <c r="B3449">
        <v>-88.56</v>
      </c>
      <c r="C3449">
        <v>1641</v>
      </c>
      <c r="D3449">
        <v>350000</v>
      </c>
      <c r="E3449">
        <v>180</v>
      </c>
      <c r="F3449" s="12">
        <v>179.62847710745544</v>
      </c>
    </row>
    <row r="3450" spans="1:6">
      <c r="A3450">
        <v>32</v>
      </c>
      <c r="B3450">
        <v>-88.451999999999998</v>
      </c>
      <c r="C3450">
        <v>1641</v>
      </c>
      <c r="D3450">
        <v>350000</v>
      </c>
      <c r="E3450">
        <v>182</v>
      </c>
      <c r="F3450" s="12">
        <v>180.27002037129211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122</v>
      </c>
    </row>
    <row r="3456" spans="1:6">
      <c r="A3456" t="s">
        <v>53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66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233</v>
      </c>
      <c r="B3468" t="s">
        <v>212</v>
      </c>
      <c r="C3468" t="s">
        <v>215</v>
      </c>
      <c r="D3468" t="s">
        <v>232</v>
      </c>
      <c r="E3468" t="s">
        <v>231</v>
      </c>
      <c r="F3468" t="s">
        <v>266</v>
      </c>
    </row>
    <row r="3469" spans="1:10">
      <c r="A3469">
        <v>1</v>
      </c>
      <c r="B3469">
        <v>-91.947999999999993</v>
      </c>
      <c r="C3469">
        <v>1640</v>
      </c>
      <c r="D3469">
        <v>350000</v>
      </c>
      <c r="E3469">
        <v>119</v>
      </c>
      <c r="F3469" s="12">
        <v>136.89228891967437</v>
      </c>
      <c r="J3469" t="s">
        <v>346</v>
      </c>
    </row>
    <row r="3470" spans="1:10">
      <c r="A3470">
        <v>2</v>
      </c>
      <c r="B3470">
        <v>-91.838999999999999</v>
      </c>
      <c r="C3470">
        <v>1640</v>
      </c>
      <c r="D3470">
        <v>350000</v>
      </c>
      <c r="E3470">
        <v>135</v>
      </c>
      <c r="F3470" s="12">
        <v>138.64157382101214</v>
      </c>
    </row>
    <row r="3471" spans="1:10">
      <c r="A3471">
        <v>3</v>
      </c>
      <c r="B3471">
        <v>-91.724000000000004</v>
      </c>
      <c r="C3471">
        <v>1640</v>
      </c>
      <c r="D3471">
        <v>350000</v>
      </c>
      <c r="E3471">
        <v>126</v>
      </c>
      <c r="F3471" s="12">
        <v>140.80307028146319</v>
      </c>
    </row>
    <row r="3472" spans="1:10">
      <c r="A3472">
        <v>4</v>
      </c>
      <c r="B3472">
        <v>-91.611999999999995</v>
      </c>
      <c r="C3472">
        <v>1640</v>
      </c>
      <c r="D3472">
        <v>350000</v>
      </c>
      <c r="E3472">
        <v>151</v>
      </c>
      <c r="F3472" s="12">
        <v>143.49624281300026</v>
      </c>
    </row>
    <row r="3473" spans="1:6">
      <c r="A3473">
        <v>5</v>
      </c>
      <c r="B3473">
        <v>-91.5</v>
      </c>
      <c r="C3473">
        <v>1640</v>
      </c>
      <c r="D3473">
        <v>350000</v>
      </c>
      <c r="E3473">
        <v>161</v>
      </c>
      <c r="F3473" s="12">
        <v>147.21798867017398</v>
      </c>
    </row>
    <row r="3474" spans="1:6">
      <c r="A3474">
        <v>6</v>
      </c>
      <c r="B3474">
        <v>-91.394000000000005</v>
      </c>
      <c r="C3474">
        <v>1640</v>
      </c>
      <c r="D3474">
        <v>350000</v>
      </c>
      <c r="E3474">
        <v>166</v>
      </c>
      <c r="F3474" s="12">
        <v>152.28743311426962</v>
      </c>
    </row>
    <row r="3475" spans="1:6">
      <c r="A3475">
        <v>7</v>
      </c>
      <c r="B3475">
        <v>-91.281000000000006</v>
      </c>
      <c r="C3475">
        <v>1640</v>
      </c>
      <c r="D3475">
        <v>350000</v>
      </c>
      <c r="E3475">
        <v>176</v>
      </c>
      <c r="F3475" s="12">
        <v>160.2210638402025</v>
      </c>
    </row>
    <row r="3476" spans="1:6">
      <c r="A3476">
        <v>8</v>
      </c>
      <c r="B3476">
        <v>-91.165000000000006</v>
      </c>
      <c r="C3476">
        <v>1640</v>
      </c>
      <c r="D3476">
        <v>350000</v>
      </c>
      <c r="E3476">
        <v>186</v>
      </c>
      <c r="F3476" s="12">
        <v>172.22529287709551</v>
      </c>
    </row>
    <row r="3477" spans="1:6">
      <c r="A3477">
        <v>9</v>
      </c>
      <c r="B3477">
        <v>-91.049000000000007</v>
      </c>
      <c r="C3477">
        <v>1640</v>
      </c>
      <c r="D3477">
        <v>350000</v>
      </c>
      <c r="E3477">
        <v>194</v>
      </c>
      <c r="F3477" s="12">
        <v>189.36686359299202</v>
      </c>
    </row>
    <row r="3478" spans="1:6">
      <c r="A3478">
        <v>10</v>
      </c>
      <c r="B3478">
        <v>-90.933999999999997</v>
      </c>
      <c r="C3478">
        <v>1640</v>
      </c>
      <c r="D3478">
        <v>350000</v>
      </c>
      <c r="E3478">
        <v>215</v>
      </c>
      <c r="F3478" s="12">
        <v>212.36579599333871</v>
      </c>
    </row>
    <row r="3479" spans="1:6">
      <c r="A3479">
        <v>11</v>
      </c>
      <c r="B3479">
        <v>-90.823999999999998</v>
      </c>
      <c r="C3479">
        <v>1640</v>
      </c>
      <c r="D3479">
        <v>350000</v>
      </c>
      <c r="E3479">
        <v>238</v>
      </c>
      <c r="F3479" s="12">
        <v>240.17073757301245</v>
      </c>
    </row>
    <row r="3480" spans="1:6">
      <c r="A3480">
        <v>12</v>
      </c>
      <c r="B3480">
        <v>-90.709000000000003</v>
      </c>
      <c r="C3480">
        <v>1640</v>
      </c>
      <c r="D3480">
        <v>350000</v>
      </c>
      <c r="E3480">
        <v>251</v>
      </c>
      <c r="F3480" s="12">
        <v>274.45526170521151</v>
      </c>
    </row>
    <row r="3481" spans="1:6">
      <c r="A3481">
        <v>13</v>
      </c>
      <c r="B3481">
        <v>-90.594999999999999</v>
      </c>
      <c r="C3481">
        <v>1640</v>
      </c>
      <c r="D3481">
        <v>350000</v>
      </c>
      <c r="E3481">
        <v>309</v>
      </c>
      <c r="F3481" s="12">
        <v>311.51878364316963</v>
      </c>
    </row>
    <row r="3482" spans="1:6">
      <c r="A3482">
        <v>14</v>
      </c>
      <c r="B3482">
        <v>-90.486999999999995</v>
      </c>
      <c r="C3482">
        <v>1640</v>
      </c>
      <c r="D3482">
        <v>350000</v>
      </c>
      <c r="E3482">
        <v>323</v>
      </c>
      <c r="F3482" s="12">
        <v>346.32340339771554</v>
      </c>
    </row>
    <row r="3483" spans="1:6">
      <c r="A3483">
        <v>15</v>
      </c>
      <c r="B3483">
        <v>-90.372</v>
      </c>
      <c r="C3483">
        <v>1640</v>
      </c>
      <c r="D3483">
        <v>350000</v>
      </c>
      <c r="E3483">
        <v>392</v>
      </c>
      <c r="F3483" s="12">
        <v>378.90763707218747</v>
      </c>
    </row>
    <row r="3484" spans="1:6">
      <c r="A3484">
        <v>16</v>
      </c>
      <c r="B3484">
        <v>-90.256</v>
      </c>
      <c r="C3484">
        <v>1640</v>
      </c>
      <c r="D3484">
        <v>350000</v>
      </c>
      <c r="E3484">
        <v>410</v>
      </c>
      <c r="F3484" s="12">
        <v>402.72790648411865</v>
      </c>
    </row>
    <row r="3485" spans="1:6">
      <c r="A3485">
        <v>17</v>
      </c>
      <c r="B3485">
        <v>-90.14</v>
      </c>
      <c r="C3485">
        <v>1640</v>
      </c>
      <c r="D3485">
        <v>350000</v>
      </c>
      <c r="E3485">
        <v>430</v>
      </c>
      <c r="F3485" s="12">
        <v>413.97250353555319</v>
      </c>
    </row>
    <row r="3486" spans="1:6">
      <c r="A3486">
        <v>18</v>
      </c>
      <c r="B3486">
        <v>-90.025000000000006</v>
      </c>
      <c r="C3486">
        <v>1640</v>
      </c>
      <c r="D3486">
        <v>350000</v>
      </c>
      <c r="E3486">
        <v>424</v>
      </c>
      <c r="F3486" s="12">
        <v>411.13427515463286</v>
      </c>
    </row>
    <row r="3487" spans="1:6">
      <c r="A3487">
        <v>19</v>
      </c>
      <c r="B3487">
        <v>-89.918999999999997</v>
      </c>
      <c r="C3487">
        <v>1640</v>
      </c>
      <c r="D3487">
        <v>350000</v>
      </c>
      <c r="E3487">
        <v>422</v>
      </c>
      <c r="F3487" s="12">
        <v>396.76418807947425</v>
      </c>
    </row>
    <row r="3488" spans="1:6">
      <c r="A3488">
        <v>20</v>
      </c>
      <c r="B3488">
        <v>-89.805999999999997</v>
      </c>
      <c r="C3488">
        <v>1640</v>
      </c>
      <c r="D3488">
        <v>350000</v>
      </c>
      <c r="E3488">
        <v>363</v>
      </c>
      <c r="F3488" s="12">
        <v>371.4878451413316</v>
      </c>
    </row>
    <row r="3489" spans="1:6">
      <c r="A3489">
        <v>21</v>
      </c>
      <c r="B3489">
        <v>-89.691000000000003</v>
      </c>
      <c r="C3489">
        <v>1640</v>
      </c>
      <c r="D3489">
        <v>350000</v>
      </c>
      <c r="E3489">
        <v>320</v>
      </c>
      <c r="F3489" s="12">
        <v>339.13071643698021</v>
      </c>
    </row>
    <row r="3490" spans="1:6">
      <c r="A3490">
        <v>22</v>
      </c>
      <c r="B3490">
        <v>-89.576999999999998</v>
      </c>
      <c r="C3490">
        <v>1640</v>
      </c>
      <c r="D3490">
        <v>350000</v>
      </c>
      <c r="E3490">
        <v>284</v>
      </c>
      <c r="F3490" s="12">
        <v>304.85203863071541</v>
      </c>
    </row>
    <row r="3491" spans="1:6">
      <c r="A3491">
        <v>23</v>
      </c>
      <c r="B3491">
        <v>-89.457999999999998</v>
      </c>
      <c r="C3491">
        <v>1640</v>
      </c>
      <c r="D3491">
        <v>350000</v>
      </c>
      <c r="E3491">
        <v>281</v>
      </c>
      <c r="F3491" s="12">
        <v>270.94262067374081</v>
      </c>
    </row>
    <row r="3492" spans="1:6">
      <c r="A3492">
        <v>24</v>
      </c>
      <c r="B3492">
        <v>-89.341999999999999</v>
      </c>
      <c r="C3492">
        <v>1640</v>
      </c>
      <c r="D3492">
        <v>350000</v>
      </c>
      <c r="E3492">
        <v>222</v>
      </c>
      <c r="F3492" s="12">
        <v>242.65080546615161</v>
      </c>
    </row>
    <row r="3493" spans="1:6">
      <c r="A3493">
        <v>25</v>
      </c>
      <c r="B3493">
        <v>-89.234999999999999</v>
      </c>
      <c r="C3493">
        <v>1640</v>
      </c>
      <c r="D3493">
        <v>350000</v>
      </c>
      <c r="E3493">
        <v>228</v>
      </c>
      <c r="F3493" s="12">
        <v>221.98423195030901</v>
      </c>
    </row>
    <row r="3494" spans="1:6">
      <c r="A3494">
        <v>26</v>
      </c>
      <c r="B3494">
        <v>-89.13</v>
      </c>
      <c r="C3494">
        <v>1640</v>
      </c>
      <c r="D3494">
        <v>350000</v>
      </c>
      <c r="E3494">
        <v>235</v>
      </c>
      <c r="F3494" s="12">
        <v>206.91598985402294</v>
      </c>
    </row>
    <row r="3495" spans="1:6">
      <c r="A3495">
        <v>27</v>
      </c>
      <c r="B3495">
        <v>-89.016000000000005</v>
      </c>
      <c r="C3495">
        <v>1640</v>
      </c>
      <c r="D3495">
        <v>350000</v>
      </c>
      <c r="E3495">
        <v>219</v>
      </c>
      <c r="F3495" s="12">
        <v>195.7989706895969</v>
      </c>
    </row>
    <row r="3496" spans="1:6">
      <c r="A3496">
        <v>28</v>
      </c>
      <c r="B3496">
        <v>-88.896000000000001</v>
      </c>
      <c r="C3496">
        <v>1640</v>
      </c>
      <c r="D3496">
        <v>350000</v>
      </c>
      <c r="E3496">
        <v>185</v>
      </c>
      <c r="F3496" s="12">
        <v>188.82261917787213</v>
      </c>
    </row>
    <row r="3497" spans="1:6">
      <c r="A3497">
        <v>29</v>
      </c>
      <c r="B3497">
        <v>-88.790999999999997</v>
      </c>
      <c r="C3497">
        <v>1640</v>
      </c>
      <c r="D3497">
        <v>350000</v>
      </c>
      <c r="E3497">
        <v>192</v>
      </c>
      <c r="F3497" s="12">
        <v>185.623973865914</v>
      </c>
    </row>
    <row r="3498" spans="1:6">
      <c r="A3498">
        <v>30</v>
      </c>
      <c r="B3498">
        <v>-88.671999999999997</v>
      </c>
      <c r="C3498">
        <v>1640</v>
      </c>
      <c r="D3498">
        <v>350000</v>
      </c>
      <c r="E3498">
        <v>169</v>
      </c>
      <c r="F3498" s="12">
        <v>184.19113683290985</v>
      </c>
    </row>
    <row r="3499" spans="1:6">
      <c r="A3499">
        <v>31</v>
      </c>
      <c r="B3499">
        <v>-88.56</v>
      </c>
      <c r="C3499">
        <v>1640</v>
      </c>
      <c r="D3499">
        <v>350000</v>
      </c>
      <c r="E3499">
        <v>162</v>
      </c>
      <c r="F3499" s="12">
        <v>184.17612451811317</v>
      </c>
    </row>
    <row r="3500" spans="1:6">
      <c r="A3500">
        <v>32</v>
      </c>
      <c r="B3500">
        <v>-88.451999999999998</v>
      </c>
      <c r="C3500">
        <v>1640</v>
      </c>
      <c r="D3500">
        <v>350000</v>
      </c>
      <c r="E3500">
        <v>196</v>
      </c>
      <c r="F3500" s="12">
        <v>184.87183564833143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123</v>
      </c>
    </row>
    <row r="3506" spans="1:10">
      <c r="A3506" t="s">
        <v>2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124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233</v>
      </c>
      <c r="B3518" t="s">
        <v>212</v>
      </c>
      <c r="C3518" t="s">
        <v>215</v>
      </c>
      <c r="D3518" t="s">
        <v>232</v>
      </c>
      <c r="E3518" t="s">
        <v>231</v>
      </c>
      <c r="F3518" t="s">
        <v>266</v>
      </c>
    </row>
    <row r="3519" spans="1:10">
      <c r="A3519">
        <v>1</v>
      </c>
      <c r="B3519">
        <v>-91.947999999999993</v>
      </c>
      <c r="C3519">
        <v>838</v>
      </c>
      <c r="D3519">
        <v>175000</v>
      </c>
      <c r="E3519">
        <v>59</v>
      </c>
      <c r="F3519" s="12">
        <v>68.489948334565128</v>
      </c>
      <c r="J3519" t="s">
        <v>347</v>
      </c>
    </row>
    <row r="3520" spans="1:10">
      <c r="A3520">
        <v>2</v>
      </c>
      <c r="B3520">
        <v>-91.838999999999999</v>
      </c>
      <c r="C3520">
        <v>838</v>
      </c>
      <c r="D3520">
        <v>175000</v>
      </c>
      <c r="E3520">
        <v>71</v>
      </c>
      <c r="F3520" s="12">
        <v>69.388060949839954</v>
      </c>
    </row>
    <row r="3521" spans="1:6">
      <c r="A3521">
        <v>3</v>
      </c>
      <c r="B3521">
        <v>-91.724000000000004</v>
      </c>
      <c r="C3521">
        <v>838</v>
      </c>
      <c r="D3521">
        <v>175000</v>
      </c>
      <c r="E3521">
        <v>53</v>
      </c>
      <c r="F3521" s="12">
        <v>70.355165981688856</v>
      </c>
    </row>
    <row r="3522" spans="1:6">
      <c r="A3522">
        <v>4</v>
      </c>
      <c r="B3522">
        <v>-91.611999999999995</v>
      </c>
      <c r="C3522">
        <v>838</v>
      </c>
      <c r="D3522">
        <v>175000</v>
      </c>
      <c r="E3522">
        <v>71</v>
      </c>
      <c r="F3522" s="12">
        <v>71.366602579942111</v>
      </c>
    </row>
    <row r="3523" spans="1:6">
      <c r="A3523">
        <v>5</v>
      </c>
      <c r="B3523">
        <v>-91.5</v>
      </c>
      <c r="C3523">
        <v>838</v>
      </c>
      <c r="D3523">
        <v>175000</v>
      </c>
      <c r="E3523">
        <v>82</v>
      </c>
      <c r="F3523" s="12">
        <v>72.598392120585288</v>
      </c>
    </row>
    <row r="3524" spans="1:6">
      <c r="A3524">
        <v>6</v>
      </c>
      <c r="B3524">
        <v>-91.394000000000005</v>
      </c>
      <c r="C3524">
        <v>838</v>
      </c>
      <c r="D3524">
        <v>175000</v>
      </c>
      <c r="E3524">
        <v>83</v>
      </c>
      <c r="F3524" s="12">
        <v>74.323521406927512</v>
      </c>
    </row>
    <row r="3525" spans="1:6">
      <c r="A3525">
        <v>7</v>
      </c>
      <c r="B3525">
        <v>-91.281000000000006</v>
      </c>
      <c r="C3525">
        <v>838</v>
      </c>
      <c r="D3525">
        <v>175000</v>
      </c>
      <c r="E3525">
        <v>80</v>
      </c>
      <c r="F3525" s="12">
        <v>77.634124346113254</v>
      </c>
    </row>
    <row r="3526" spans="1:6">
      <c r="A3526">
        <v>8</v>
      </c>
      <c r="B3526">
        <v>-91.165000000000006</v>
      </c>
      <c r="C3526">
        <v>838</v>
      </c>
      <c r="D3526">
        <v>175000</v>
      </c>
      <c r="E3526">
        <v>96</v>
      </c>
      <c r="F3526" s="12">
        <v>84.4780541972778</v>
      </c>
    </row>
    <row r="3527" spans="1:6">
      <c r="A3527">
        <v>9</v>
      </c>
      <c r="B3527">
        <v>-91.049000000000007</v>
      </c>
      <c r="C3527">
        <v>838</v>
      </c>
      <c r="D3527">
        <v>175000</v>
      </c>
      <c r="E3527">
        <v>111</v>
      </c>
      <c r="F3527" s="12">
        <v>98.020831471490752</v>
      </c>
    </row>
    <row r="3528" spans="1:6">
      <c r="A3528">
        <v>10</v>
      </c>
      <c r="B3528">
        <v>-90.933999999999997</v>
      </c>
      <c r="C3528">
        <v>838</v>
      </c>
      <c r="D3528">
        <v>175000</v>
      </c>
      <c r="E3528">
        <v>142</v>
      </c>
      <c r="F3528" s="12">
        <v>122.22507319166152</v>
      </c>
    </row>
    <row r="3529" spans="1:6">
      <c r="A3529">
        <v>11</v>
      </c>
      <c r="B3529">
        <v>-90.823999999999998</v>
      </c>
      <c r="C3529">
        <v>838</v>
      </c>
      <c r="D3529">
        <v>175000</v>
      </c>
      <c r="E3529">
        <v>154</v>
      </c>
      <c r="F3529" s="12">
        <v>158.79921505080168</v>
      </c>
    </row>
    <row r="3530" spans="1:6">
      <c r="A3530">
        <v>12</v>
      </c>
      <c r="B3530">
        <v>-90.709000000000003</v>
      </c>
      <c r="C3530">
        <v>838</v>
      </c>
      <c r="D3530">
        <v>175000</v>
      </c>
      <c r="E3530">
        <v>205</v>
      </c>
      <c r="F3530" s="12">
        <v>211.59160200460076</v>
      </c>
    </row>
    <row r="3531" spans="1:6">
      <c r="A3531">
        <v>13</v>
      </c>
      <c r="B3531">
        <v>-90.594999999999999</v>
      </c>
      <c r="C3531">
        <v>838</v>
      </c>
      <c r="D3531">
        <v>175000</v>
      </c>
      <c r="E3531">
        <v>246</v>
      </c>
      <c r="F3531" s="12">
        <v>273.47951068426943</v>
      </c>
    </row>
    <row r="3532" spans="1:6">
      <c r="A3532">
        <v>14</v>
      </c>
      <c r="B3532">
        <v>-90.486999999999995</v>
      </c>
      <c r="C3532">
        <v>838</v>
      </c>
      <c r="D3532">
        <v>175000</v>
      </c>
      <c r="E3532">
        <v>319</v>
      </c>
      <c r="F3532" s="12">
        <v>330.46532287488486</v>
      </c>
    </row>
    <row r="3533" spans="1:6">
      <c r="A3533">
        <v>15</v>
      </c>
      <c r="B3533">
        <v>-90.372</v>
      </c>
      <c r="C3533">
        <v>838</v>
      </c>
      <c r="D3533">
        <v>175000</v>
      </c>
      <c r="E3533">
        <v>403</v>
      </c>
      <c r="F3533" s="12">
        <v>374.78148150323398</v>
      </c>
    </row>
    <row r="3534" spans="1:6">
      <c r="A3534">
        <v>16</v>
      </c>
      <c r="B3534">
        <v>-90.256</v>
      </c>
      <c r="C3534">
        <v>838</v>
      </c>
      <c r="D3534">
        <v>175000</v>
      </c>
      <c r="E3534">
        <v>397</v>
      </c>
      <c r="F3534" s="12">
        <v>389.48378403500186</v>
      </c>
    </row>
    <row r="3535" spans="1:6">
      <c r="A3535">
        <v>17</v>
      </c>
      <c r="B3535">
        <v>-90.14</v>
      </c>
      <c r="C3535">
        <v>838</v>
      </c>
      <c r="D3535">
        <v>175000</v>
      </c>
      <c r="E3535">
        <v>374</v>
      </c>
      <c r="F3535" s="12">
        <v>369.59626443717309</v>
      </c>
    </row>
    <row r="3536" spans="1:6">
      <c r="A3536">
        <v>18</v>
      </c>
      <c r="B3536">
        <v>-90.025000000000006</v>
      </c>
      <c r="C3536">
        <v>838</v>
      </c>
      <c r="D3536">
        <v>175000</v>
      </c>
      <c r="E3536">
        <v>343</v>
      </c>
      <c r="F3536" s="12">
        <v>322.36921840559938</v>
      </c>
    </row>
    <row r="3537" spans="1:6">
      <c r="A3537">
        <v>19</v>
      </c>
      <c r="B3537">
        <v>-89.918999999999997</v>
      </c>
      <c r="C3537">
        <v>838</v>
      </c>
      <c r="D3537">
        <v>175000</v>
      </c>
      <c r="E3537">
        <v>249</v>
      </c>
      <c r="F3537" s="12">
        <v>266.73893192073075</v>
      </c>
    </row>
    <row r="3538" spans="1:6">
      <c r="A3538">
        <v>20</v>
      </c>
      <c r="B3538">
        <v>-89.805999999999997</v>
      </c>
      <c r="C3538">
        <v>838</v>
      </c>
      <c r="D3538">
        <v>175000</v>
      </c>
      <c r="E3538">
        <v>215</v>
      </c>
      <c r="F3538" s="12">
        <v>208.33825596659636</v>
      </c>
    </row>
    <row r="3539" spans="1:6">
      <c r="A3539">
        <v>21</v>
      </c>
      <c r="B3539">
        <v>-89.691000000000003</v>
      </c>
      <c r="C3539">
        <v>838</v>
      </c>
      <c r="D3539">
        <v>175000</v>
      </c>
      <c r="E3539">
        <v>140</v>
      </c>
      <c r="F3539" s="12">
        <v>160.01113992936081</v>
      </c>
    </row>
    <row r="3540" spans="1:6">
      <c r="A3540">
        <v>22</v>
      </c>
      <c r="B3540">
        <v>-89.576999999999998</v>
      </c>
      <c r="C3540">
        <v>838</v>
      </c>
      <c r="D3540">
        <v>175000</v>
      </c>
      <c r="E3540">
        <v>135</v>
      </c>
      <c r="F3540" s="12">
        <v>127.05168459873639</v>
      </c>
    </row>
    <row r="3541" spans="1:6">
      <c r="A3541">
        <v>23</v>
      </c>
      <c r="B3541">
        <v>-89.457999999999998</v>
      </c>
      <c r="C3541">
        <v>838</v>
      </c>
      <c r="D3541">
        <v>175000</v>
      </c>
      <c r="E3541">
        <v>97</v>
      </c>
      <c r="F3541" s="12">
        <v>106.99167315398611</v>
      </c>
    </row>
    <row r="3542" spans="1:6">
      <c r="A3542">
        <v>24</v>
      </c>
      <c r="B3542">
        <v>-89.341999999999999</v>
      </c>
      <c r="C3542">
        <v>838</v>
      </c>
      <c r="D3542">
        <v>175000</v>
      </c>
      <c r="E3542">
        <v>126</v>
      </c>
      <c r="F3542" s="12">
        <v>97.423754145967763</v>
      </c>
    </row>
    <row r="3543" spans="1:6">
      <c r="A3543">
        <v>25</v>
      </c>
      <c r="B3543">
        <v>-89.234999999999999</v>
      </c>
      <c r="C3543">
        <v>838</v>
      </c>
      <c r="D3543">
        <v>175000</v>
      </c>
      <c r="E3543">
        <v>102</v>
      </c>
      <c r="F3543" s="12">
        <v>93.776333545665636</v>
      </c>
    </row>
    <row r="3544" spans="1:6">
      <c r="A3544">
        <v>26</v>
      </c>
      <c r="B3544">
        <v>-89.13</v>
      </c>
      <c r="C3544">
        <v>838</v>
      </c>
      <c r="D3544">
        <v>175000</v>
      </c>
      <c r="E3544">
        <v>110</v>
      </c>
      <c r="F3544" s="12">
        <v>92.709795172435079</v>
      </c>
    </row>
    <row r="3545" spans="1:6">
      <c r="A3545">
        <v>27</v>
      </c>
      <c r="B3545">
        <v>-89.016000000000005</v>
      </c>
      <c r="C3545">
        <v>838</v>
      </c>
      <c r="D3545">
        <v>175000</v>
      </c>
      <c r="E3545">
        <v>96</v>
      </c>
      <c r="F3545" s="12">
        <v>92.847342524819354</v>
      </c>
    </row>
    <row r="3546" spans="1:6">
      <c r="A3546">
        <v>28</v>
      </c>
      <c r="B3546">
        <v>-88.896000000000001</v>
      </c>
      <c r="C3546">
        <v>838</v>
      </c>
      <c r="D3546">
        <v>175000</v>
      </c>
      <c r="E3546">
        <v>84</v>
      </c>
      <c r="F3546" s="12">
        <v>93.565724643612</v>
      </c>
    </row>
    <row r="3547" spans="1:6">
      <c r="A3547">
        <v>29</v>
      </c>
      <c r="B3547">
        <v>-88.790999999999997</v>
      </c>
      <c r="C3547">
        <v>838</v>
      </c>
      <c r="D3547">
        <v>175000</v>
      </c>
      <c r="E3547">
        <v>88</v>
      </c>
      <c r="F3547" s="12">
        <v>94.359096298163195</v>
      </c>
    </row>
    <row r="3548" spans="1:6">
      <c r="A3548">
        <v>30</v>
      </c>
      <c r="B3548">
        <v>-88.671999999999997</v>
      </c>
      <c r="C3548">
        <v>838</v>
      </c>
      <c r="D3548">
        <v>175000</v>
      </c>
      <c r="E3548">
        <v>97</v>
      </c>
      <c r="F3548" s="12">
        <v>95.313366084722773</v>
      </c>
    </row>
    <row r="3549" spans="1:6">
      <c r="A3549">
        <v>31</v>
      </c>
      <c r="B3549">
        <v>-88.56</v>
      </c>
      <c r="C3549">
        <v>838</v>
      </c>
      <c r="D3549">
        <v>175000</v>
      </c>
      <c r="E3549">
        <v>81</v>
      </c>
      <c r="F3549" s="12">
        <v>96.226141780419283</v>
      </c>
    </row>
    <row r="3550" spans="1:6">
      <c r="A3550">
        <v>32</v>
      </c>
      <c r="B3550">
        <v>-88.451999999999998</v>
      </c>
      <c r="C3550">
        <v>838</v>
      </c>
      <c r="D3550">
        <v>175000</v>
      </c>
      <c r="E3550">
        <v>95</v>
      </c>
      <c r="F3550" s="12">
        <v>97.109462783990537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125</v>
      </c>
    </row>
    <row r="3556" spans="1:6">
      <c r="A3556" t="s">
        <v>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126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233</v>
      </c>
      <c r="B3568" t="s">
        <v>212</v>
      </c>
      <c r="C3568" t="s">
        <v>215</v>
      </c>
      <c r="D3568" t="s">
        <v>232</v>
      </c>
      <c r="E3568" t="s">
        <v>231</v>
      </c>
      <c r="F3568" t="s">
        <v>266</v>
      </c>
    </row>
    <row r="3569" spans="1:10">
      <c r="A3569">
        <v>1</v>
      </c>
      <c r="B3569">
        <v>-91.947999999999993</v>
      </c>
      <c r="C3569">
        <v>828</v>
      </c>
      <c r="D3569">
        <v>175000</v>
      </c>
      <c r="E3569">
        <v>76</v>
      </c>
      <c r="F3569" s="12">
        <v>71.647892444216197</v>
      </c>
      <c r="J3569" t="s">
        <v>348</v>
      </c>
    </row>
    <row r="3570" spans="1:10">
      <c r="A3570">
        <v>2</v>
      </c>
      <c r="B3570">
        <v>-91.838999999999999</v>
      </c>
      <c r="C3570">
        <v>828</v>
      </c>
      <c r="D3570">
        <v>175000</v>
      </c>
      <c r="E3570">
        <v>67</v>
      </c>
      <c r="F3570" s="12">
        <v>72.439660410779581</v>
      </c>
    </row>
    <row r="3571" spans="1:10">
      <c r="A3571">
        <v>3</v>
      </c>
      <c r="B3571">
        <v>-91.724000000000004</v>
      </c>
      <c r="C3571">
        <v>828</v>
      </c>
      <c r="D3571">
        <v>175000</v>
      </c>
      <c r="E3571">
        <v>71</v>
      </c>
      <c r="F3571" s="12">
        <v>73.298448225416266</v>
      </c>
    </row>
    <row r="3572" spans="1:10">
      <c r="A3572">
        <v>4</v>
      </c>
      <c r="B3572">
        <v>-91.611999999999995</v>
      </c>
      <c r="C3572">
        <v>828</v>
      </c>
      <c r="D3572">
        <v>175000</v>
      </c>
      <c r="E3572">
        <v>85</v>
      </c>
      <c r="F3572" s="12">
        <v>74.215596752969375</v>
      </c>
    </row>
    <row r="3573" spans="1:10">
      <c r="A3573">
        <v>5</v>
      </c>
      <c r="B3573">
        <v>-91.5</v>
      </c>
      <c r="C3573">
        <v>828</v>
      </c>
      <c r="D3573">
        <v>175000</v>
      </c>
      <c r="E3573">
        <v>63</v>
      </c>
      <c r="F3573" s="12">
        <v>75.381558742302587</v>
      </c>
    </row>
    <row r="3574" spans="1:10">
      <c r="A3574">
        <v>6</v>
      </c>
      <c r="B3574">
        <v>-91.394000000000005</v>
      </c>
      <c r="C3574">
        <v>828</v>
      </c>
      <c r="D3574">
        <v>175000</v>
      </c>
      <c r="E3574">
        <v>83</v>
      </c>
      <c r="F3574" s="12">
        <v>77.102140906734917</v>
      </c>
    </row>
    <row r="3575" spans="1:10">
      <c r="A3575">
        <v>7</v>
      </c>
      <c r="B3575">
        <v>-91.281000000000006</v>
      </c>
      <c r="C3575">
        <v>828</v>
      </c>
      <c r="D3575">
        <v>175000</v>
      </c>
      <c r="E3575">
        <v>66</v>
      </c>
      <c r="F3575" s="12">
        <v>80.52835941292831</v>
      </c>
    </row>
    <row r="3576" spans="1:10">
      <c r="A3576">
        <v>8</v>
      </c>
      <c r="B3576">
        <v>-91.165000000000006</v>
      </c>
      <c r="C3576">
        <v>828</v>
      </c>
      <c r="D3576">
        <v>175000</v>
      </c>
      <c r="E3576">
        <v>91</v>
      </c>
      <c r="F3576" s="12">
        <v>87.715269218738001</v>
      </c>
    </row>
    <row r="3577" spans="1:10">
      <c r="A3577">
        <v>9</v>
      </c>
      <c r="B3577">
        <v>-91.049000000000007</v>
      </c>
      <c r="C3577">
        <v>828</v>
      </c>
      <c r="D3577">
        <v>175000</v>
      </c>
      <c r="E3577">
        <v>125</v>
      </c>
      <c r="F3577" s="12">
        <v>101.95877835440298</v>
      </c>
    </row>
    <row r="3578" spans="1:10">
      <c r="A3578">
        <v>10</v>
      </c>
      <c r="B3578">
        <v>-90.933999999999997</v>
      </c>
      <c r="C3578">
        <v>828</v>
      </c>
      <c r="D3578">
        <v>175000</v>
      </c>
      <c r="E3578">
        <v>126</v>
      </c>
      <c r="F3578" s="12">
        <v>127.37328169906804</v>
      </c>
    </row>
    <row r="3579" spans="1:10">
      <c r="A3579">
        <v>11</v>
      </c>
      <c r="B3579">
        <v>-90.823999999999998</v>
      </c>
      <c r="C3579">
        <v>828</v>
      </c>
      <c r="D3579">
        <v>175000</v>
      </c>
      <c r="E3579">
        <v>183</v>
      </c>
      <c r="F3579" s="12">
        <v>165.77784304031874</v>
      </c>
    </row>
    <row r="3580" spans="1:10">
      <c r="A3580">
        <v>12</v>
      </c>
      <c r="B3580">
        <v>-90.709000000000003</v>
      </c>
      <c r="C3580">
        <v>828</v>
      </c>
      <c r="D3580">
        <v>175000</v>
      </c>
      <c r="E3580">
        <v>195</v>
      </c>
      <c r="F3580" s="12">
        <v>221.44417217074584</v>
      </c>
    </row>
    <row r="3581" spans="1:10">
      <c r="A3581">
        <v>13</v>
      </c>
      <c r="B3581">
        <v>-90.594999999999999</v>
      </c>
      <c r="C3581">
        <v>828</v>
      </c>
      <c r="D3581">
        <v>175000</v>
      </c>
      <c r="E3581">
        <v>287</v>
      </c>
      <c r="F3581" s="12">
        <v>287.40132305439755</v>
      </c>
    </row>
    <row r="3582" spans="1:10">
      <c r="A3582">
        <v>14</v>
      </c>
      <c r="B3582">
        <v>-90.486999999999995</v>
      </c>
      <c r="C3582">
        <v>828</v>
      </c>
      <c r="D3582">
        <v>175000</v>
      </c>
      <c r="E3582">
        <v>349</v>
      </c>
      <c r="F3582" s="12">
        <v>349.3979573348206</v>
      </c>
    </row>
    <row r="3583" spans="1:10">
      <c r="A3583">
        <v>15</v>
      </c>
      <c r="B3583">
        <v>-90.372</v>
      </c>
      <c r="C3583">
        <v>828</v>
      </c>
      <c r="D3583">
        <v>175000</v>
      </c>
      <c r="E3583">
        <v>405</v>
      </c>
      <c r="F3583" s="12">
        <v>399.81404323857379</v>
      </c>
    </row>
    <row r="3584" spans="1:10">
      <c r="A3584">
        <v>16</v>
      </c>
      <c r="B3584">
        <v>-90.256</v>
      </c>
      <c r="C3584">
        <v>828</v>
      </c>
      <c r="D3584">
        <v>175000</v>
      </c>
      <c r="E3584">
        <v>418</v>
      </c>
      <c r="F3584" s="12">
        <v>420.26670418322965</v>
      </c>
    </row>
    <row r="3585" spans="1:6">
      <c r="A3585">
        <v>17</v>
      </c>
      <c r="B3585">
        <v>-90.14</v>
      </c>
      <c r="C3585">
        <v>828</v>
      </c>
      <c r="D3585">
        <v>175000</v>
      </c>
      <c r="E3585">
        <v>398</v>
      </c>
      <c r="F3585" s="12">
        <v>404.04680672319284</v>
      </c>
    </row>
    <row r="3586" spans="1:6">
      <c r="A3586">
        <v>18</v>
      </c>
      <c r="B3586">
        <v>-90.025000000000006</v>
      </c>
      <c r="C3586">
        <v>828</v>
      </c>
      <c r="D3586">
        <v>175000</v>
      </c>
      <c r="E3586">
        <v>390</v>
      </c>
      <c r="F3586" s="12">
        <v>357.04543630235463</v>
      </c>
    </row>
    <row r="3587" spans="1:6">
      <c r="A3587">
        <v>19</v>
      </c>
      <c r="B3587">
        <v>-89.918999999999997</v>
      </c>
      <c r="C3587">
        <v>828</v>
      </c>
      <c r="D3587">
        <v>175000</v>
      </c>
      <c r="E3587">
        <v>318</v>
      </c>
      <c r="F3587" s="12">
        <v>298.35170708427034</v>
      </c>
    </row>
    <row r="3588" spans="1:6">
      <c r="A3588">
        <v>20</v>
      </c>
      <c r="B3588">
        <v>-89.805999999999997</v>
      </c>
      <c r="C3588">
        <v>828</v>
      </c>
      <c r="D3588">
        <v>175000</v>
      </c>
      <c r="E3588">
        <v>212</v>
      </c>
      <c r="F3588" s="12">
        <v>234.08116278965039</v>
      </c>
    </row>
    <row r="3589" spans="1:6">
      <c r="A3589">
        <v>21</v>
      </c>
      <c r="B3589">
        <v>-89.691000000000003</v>
      </c>
      <c r="C3589">
        <v>828</v>
      </c>
      <c r="D3589">
        <v>175000</v>
      </c>
      <c r="E3589">
        <v>146</v>
      </c>
      <c r="F3589" s="12">
        <v>178.66178551521367</v>
      </c>
    </row>
    <row r="3590" spans="1:6">
      <c r="A3590">
        <v>22</v>
      </c>
      <c r="B3590">
        <v>-89.576999999999998</v>
      </c>
      <c r="C3590">
        <v>828</v>
      </c>
      <c r="D3590">
        <v>175000</v>
      </c>
      <c r="E3590">
        <v>157</v>
      </c>
      <c r="F3590" s="12">
        <v>139.19118059426395</v>
      </c>
    </row>
    <row r="3591" spans="1:6">
      <c r="A3591">
        <v>23</v>
      </c>
      <c r="B3591">
        <v>-89.457999999999998</v>
      </c>
      <c r="C3591">
        <v>828</v>
      </c>
      <c r="D3591">
        <v>175000</v>
      </c>
      <c r="E3591">
        <v>124</v>
      </c>
      <c r="F3591" s="12">
        <v>113.94335201959561</v>
      </c>
    </row>
    <row r="3592" spans="1:6">
      <c r="A3592">
        <v>24</v>
      </c>
      <c r="B3592">
        <v>-89.341999999999999</v>
      </c>
      <c r="C3592">
        <v>828</v>
      </c>
      <c r="D3592">
        <v>175000</v>
      </c>
      <c r="E3592">
        <v>121</v>
      </c>
      <c r="F3592" s="12">
        <v>101.10429991699853</v>
      </c>
    </row>
    <row r="3593" spans="1:6">
      <c r="A3593">
        <v>25</v>
      </c>
      <c r="B3593">
        <v>-89.234999999999999</v>
      </c>
      <c r="C3593">
        <v>828</v>
      </c>
      <c r="D3593">
        <v>175000</v>
      </c>
      <c r="E3593">
        <v>113</v>
      </c>
      <c r="F3593" s="12">
        <v>95.707221937124643</v>
      </c>
    </row>
    <row r="3594" spans="1:6">
      <c r="A3594">
        <v>26</v>
      </c>
      <c r="B3594">
        <v>-89.13</v>
      </c>
      <c r="C3594">
        <v>828</v>
      </c>
      <c r="D3594">
        <v>175000</v>
      </c>
      <c r="E3594">
        <v>104</v>
      </c>
      <c r="F3594" s="12">
        <v>93.708084792265382</v>
      </c>
    </row>
    <row r="3595" spans="1:6">
      <c r="A3595">
        <v>27</v>
      </c>
      <c r="B3595">
        <v>-89.016000000000005</v>
      </c>
      <c r="C3595">
        <v>828</v>
      </c>
      <c r="D3595">
        <v>175000</v>
      </c>
      <c r="E3595">
        <v>96</v>
      </c>
      <c r="F3595" s="12">
        <v>93.33004339716345</v>
      </c>
    </row>
    <row r="3596" spans="1:6">
      <c r="A3596">
        <v>28</v>
      </c>
      <c r="B3596">
        <v>-88.896000000000001</v>
      </c>
      <c r="C3596">
        <v>828</v>
      </c>
      <c r="D3596">
        <v>175000</v>
      </c>
      <c r="E3596">
        <v>93</v>
      </c>
      <c r="F3596" s="12">
        <v>93.771934305042791</v>
      </c>
    </row>
    <row r="3597" spans="1:6">
      <c r="A3597">
        <v>29</v>
      </c>
      <c r="B3597">
        <v>-88.790999999999997</v>
      </c>
      <c r="C3597">
        <v>828</v>
      </c>
      <c r="D3597">
        <v>175000</v>
      </c>
      <c r="E3597">
        <v>102</v>
      </c>
      <c r="F3597" s="12">
        <v>94.415054326692712</v>
      </c>
    </row>
    <row r="3598" spans="1:6">
      <c r="A3598">
        <v>30</v>
      </c>
      <c r="B3598">
        <v>-88.671999999999997</v>
      </c>
      <c r="C3598">
        <v>828</v>
      </c>
      <c r="D3598">
        <v>175000</v>
      </c>
      <c r="E3598">
        <v>84</v>
      </c>
      <c r="F3598" s="12">
        <v>95.23545615370854</v>
      </c>
    </row>
    <row r="3599" spans="1:6">
      <c r="A3599">
        <v>31</v>
      </c>
      <c r="B3599">
        <v>-88.56</v>
      </c>
      <c r="C3599">
        <v>828</v>
      </c>
      <c r="D3599">
        <v>175000</v>
      </c>
      <c r="E3599">
        <v>80</v>
      </c>
      <c r="F3599" s="12">
        <v>96.033545691210406</v>
      </c>
    </row>
    <row r="3600" spans="1:6">
      <c r="A3600">
        <v>32</v>
      </c>
      <c r="B3600">
        <v>-88.451999999999998</v>
      </c>
      <c r="C3600">
        <v>828</v>
      </c>
      <c r="D3600">
        <v>175000</v>
      </c>
      <c r="E3600">
        <v>90</v>
      </c>
      <c r="F3600" s="12">
        <v>96.80911894037844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127</v>
      </c>
    </row>
    <row r="3606" spans="1:1">
      <c r="A3606" t="s">
        <v>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128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233</v>
      </c>
      <c r="B3618" t="s">
        <v>212</v>
      </c>
      <c r="C3618" t="s">
        <v>215</v>
      </c>
      <c r="D3618" t="s">
        <v>232</v>
      </c>
      <c r="E3618" t="s">
        <v>231</v>
      </c>
      <c r="F3618" t="s">
        <v>266</v>
      </c>
    </row>
    <row r="3619" spans="1:10">
      <c r="A3619">
        <v>1</v>
      </c>
      <c r="B3619">
        <v>-91.947999999999993</v>
      </c>
      <c r="C3619">
        <v>827</v>
      </c>
      <c r="D3619">
        <v>175000</v>
      </c>
      <c r="E3619">
        <v>45</v>
      </c>
      <c r="F3619" s="12">
        <v>64.747056027684877</v>
      </c>
      <c r="J3619" t="s">
        <v>349</v>
      </c>
    </row>
    <row r="3620" spans="1:10">
      <c r="A3620">
        <v>2</v>
      </c>
      <c r="B3620">
        <v>-91.838999999999999</v>
      </c>
      <c r="C3620">
        <v>827</v>
      </c>
      <c r="D3620">
        <v>175000</v>
      </c>
      <c r="E3620">
        <v>66</v>
      </c>
      <c r="F3620" s="12">
        <v>65.863807913295389</v>
      </c>
    </row>
    <row r="3621" spans="1:10">
      <c r="A3621">
        <v>3</v>
      </c>
      <c r="B3621">
        <v>-91.724000000000004</v>
      </c>
      <c r="C3621">
        <v>827</v>
      </c>
      <c r="D3621">
        <v>175000</v>
      </c>
      <c r="E3621">
        <v>54</v>
      </c>
      <c r="F3621" s="12">
        <v>67.083896892614447</v>
      </c>
    </row>
    <row r="3622" spans="1:10">
      <c r="A3622">
        <v>4</v>
      </c>
      <c r="B3622">
        <v>-91.611999999999995</v>
      </c>
      <c r="C3622">
        <v>827</v>
      </c>
      <c r="D3622">
        <v>175000</v>
      </c>
      <c r="E3622">
        <v>69</v>
      </c>
      <c r="F3622" s="12">
        <v>68.403211675459531</v>
      </c>
    </row>
    <row r="3623" spans="1:10">
      <c r="A3623">
        <v>5</v>
      </c>
      <c r="B3623">
        <v>-91.5</v>
      </c>
      <c r="C3623">
        <v>827</v>
      </c>
      <c r="D3623">
        <v>175000</v>
      </c>
      <c r="E3623">
        <v>83</v>
      </c>
      <c r="F3623" s="12">
        <v>70.091487254719866</v>
      </c>
    </row>
    <row r="3624" spans="1:10">
      <c r="A3624">
        <v>6</v>
      </c>
      <c r="B3624">
        <v>-91.394000000000005</v>
      </c>
      <c r="C3624">
        <v>827</v>
      </c>
      <c r="D3624">
        <v>175000</v>
      </c>
      <c r="E3624">
        <v>86</v>
      </c>
      <c r="F3624" s="12">
        <v>72.532639338848455</v>
      </c>
    </row>
    <row r="3625" spans="1:10">
      <c r="A3625">
        <v>7</v>
      </c>
      <c r="B3625">
        <v>-91.281000000000006</v>
      </c>
      <c r="C3625">
        <v>827</v>
      </c>
      <c r="D3625">
        <v>175000</v>
      </c>
      <c r="E3625">
        <v>87</v>
      </c>
      <c r="F3625" s="12">
        <v>77.14884971294417</v>
      </c>
    </row>
    <row r="3626" spans="1:10">
      <c r="A3626">
        <v>8</v>
      </c>
      <c r="B3626">
        <v>-91.165000000000006</v>
      </c>
      <c r="C3626">
        <v>827</v>
      </c>
      <c r="D3626">
        <v>175000</v>
      </c>
      <c r="E3626">
        <v>116</v>
      </c>
      <c r="F3626" s="12">
        <v>86.201325989850915</v>
      </c>
    </row>
    <row r="3627" spans="1:10">
      <c r="A3627">
        <v>9</v>
      </c>
      <c r="B3627">
        <v>-91.049000000000007</v>
      </c>
      <c r="C3627">
        <v>827</v>
      </c>
      <c r="D3627">
        <v>175000</v>
      </c>
      <c r="E3627">
        <v>114</v>
      </c>
      <c r="F3627" s="12">
        <v>102.98822522853681</v>
      </c>
    </row>
    <row r="3628" spans="1:10">
      <c r="A3628">
        <v>10</v>
      </c>
      <c r="B3628">
        <v>-90.933999999999997</v>
      </c>
      <c r="C3628">
        <v>827</v>
      </c>
      <c r="D3628">
        <v>175000</v>
      </c>
      <c r="E3628">
        <v>159</v>
      </c>
      <c r="F3628" s="12">
        <v>131.21209359735772</v>
      </c>
    </row>
    <row r="3629" spans="1:10">
      <c r="A3629">
        <v>11</v>
      </c>
      <c r="B3629">
        <v>-90.823999999999998</v>
      </c>
      <c r="C3629">
        <v>827</v>
      </c>
      <c r="D3629">
        <v>175000</v>
      </c>
      <c r="E3629">
        <v>158</v>
      </c>
      <c r="F3629" s="12">
        <v>171.75158278028954</v>
      </c>
    </row>
    <row r="3630" spans="1:10">
      <c r="A3630">
        <v>12</v>
      </c>
      <c r="B3630">
        <v>-90.709000000000003</v>
      </c>
      <c r="C3630">
        <v>827</v>
      </c>
      <c r="D3630">
        <v>175000</v>
      </c>
      <c r="E3630">
        <v>222</v>
      </c>
      <c r="F3630" s="12">
        <v>227.95990184678763</v>
      </c>
    </row>
    <row r="3631" spans="1:10">
      <c r="A3631">
        <v>13</v>
      </c>
      <c r="B3631">
        <v>-90.594999999999999</v>
      </c>
      <c r="C3631">
        <v>827</v>
      </c>
      <c r="D3631">
        <v>175000</v>
      </c>
      <c r="E3631">
        <v>256</v>
      </c>
      <c r="F3631" s="12">
        <v>291.99498751250673</v>
      </c>
    </row>
    <row r="3632" spans="1:10">
      <c r="A3632">
        <v>14</v>
      </c>
      <c r="B3632">
        <v>-90.486999999999995</v>
      </c>
      <c r="C3632">
        <v>827</v>
      </c>
      <c r="D3632">
        <v>175000</v>
      </c>
      <c r="E3632">
        <v>318</v>
      </c>
      <c r="F3632" s="12">
        <v>350.15811127640524</v>
      </c>
    </row>
    <row r="3633" spans="1:6">
      <c r="A3633">
        <v>15</v>
      </c>
      <c r="B3633">
        <v>-90.372</v>
      </c>
      <c r="C3633">
        <v>827</v>
      </c>
      <c r="D3633">
        <v>175000</v>
      </c>
      <c r="E3633">
        <v>440</v>
      </c>
      <c r="F3633" s="12">
        <v>395.7794855108209</v>
      </c>
    </row>
    <row r="3634" spans="1:6">
      <c r="A3634">
        <v>16</v>
      </c>
      <c r="B3634">
        <v>-90.256</v>
      </c>
      <c r="C3634">
        <v>827</v>
      </c>
      <c r="D3634">
        <v>175000</v>
      </c>
      <c r="E3634">
        <v>439</v>
      </c>
      <c r="F3634" s="12">
        <v>412.72488342315438</v>
      </c>
    </row>
    <row r="3635" spans="1:6">
      <c r="A3635">
        <v>17</v>
      </c>
      <c r="B3635">
        <v>-90.14</v>
      </c>
      <c r="C3635">
        <v>827</v>
      </c>
      <c r="D3635">
        <v>175000</v>
      </c>
      <c r="E3635">
        <v>424</v>
      </c>
      <c r="F3635" s="12">
        <v>395.820489355436</v>
      </c>
    </row>
    <row r="3636" spans="1:6">
      <c r="A3636">
        <v>18</v>
      </c>
      <c r="B3636">
        <v>-90.025000000000006</v>
      </c>
      <c r="C3636">
        <v>827</v>
      </c>
      <c r="D3636">
        <v>175000</v>
      </c>
      <c r="E3636">
        <v>366</v>
      </c>
      <c r="F3636" s="12">
        <v>350.90153610536839</v>
      </c>
    </row>
    <row r="3637" spans="1:6">
      <c r="A3637">
        <v>19</v>
      </c>
      <c r="B3637">
        <v>-89.918999999999997</v>
      </c>
      <c r="C3637">
        <v>827</v>
      </c>
      <c r="D3637">
        <v>175000</v>
      </c>
      <c r="E3637">
        <v>273</v>
      </c>
      <c r="F3637" s="12">
        <v>295.41575126174695</v>
      </c>
    </row>
    <row r="3638" spans="1:6">
      <c r="A3638">
        <v>20</v>
      </c>
      <c r="B3638">
        <v>-89.805999999999997</v>
      </c>
      <c r="C3638">
        <v>827</v>
      </c>
      <c r="D3638">
        <v>175000</v>
      </c>
      <c r="E3638">
        <v>225</v>
      </c>
      <c r="F3638" s="12">
        <v>234.40117489203163</v>
      </c>
    </row>
    <row r="3639" spans="1:6">
      <c r="A3639">
        <v>21</v>
      </c>
      <c r="B3639">
        <v>-89.691000000000003</v>
      </c>
      <c r="C3639">
        <v>827</v>
      </c>
      <c r="D3639">
        <v>175000</v>
      </c>
      <c r="E3639">
        <v>160</v>
      </c>
      <c r="F3639" s="12">
        <v>181.07029735432539</v>
      </c>
    </row>
    <row r="3640" spans="1:6">
      <c r="A3640">
        <v>22</v>
      </c>
      <c r="B3640">
        <v>-89.576999999999998</v>
      </c>
      <c r="C3640">
        <v>827</v>
      </c>
      <c r="D3640">
        <v>175000</v>
      </c>
      <c r="E3640">
        <v>142</v>
      </c>
      <c r="F3640" s="12">
        <v>142.28401221250354</v>
      </c>
    </row>
    <row r="3641" spans="1:6">
      <c r="A3641">
        <v>23</v>
      </c>
      <c r="B3641">
        <v>-89.457999999999998</v>
      </c>
      <c r="C3641">
        <v>827</v>
      </c>
      <c r="D3641">
        <v>175000</v>
      </c>
      <c r="E3641">
        <v>129</v>
      </c>
      <c r="F3641" s="12">
        <v>116.79398877839864</v>
      </c>
    </row>
    <row r="3642" spans="1:6">
      <c r="A3642">
        <v>24</v>
      </c>
      <c r="B3642">
        <v>-89.341999999999999</v>
      </c>
      <c r="C3642">
        <v>827</v>
      </c>
      <c r="D3642">
        <v>175000</v>
      </c>
      <c r="E3642">
        <v>119</v>
      </c>
      <c r="F3642" s="12">
        <v>103.42566342260008</v>
      </c>
    </row>
    <row r="3643" spans="1:6">
      <c r="A3643">
        <v>25</v>
      </c>
      <c r="B3643">
        <v>-89.234999999999999</v>
      </c>
      <c r="C3643">
        <v>827</v>
      </c>
      <c r="D3643">
        <v>175000</v>
      </c>
      <c r="E3643">
        <v>113</v>
      </c>
      <c r="F3643" s="12">
        <v>97.650756813802772</v>
      </c>
    </row>
    <row r="3644" spans="1:6">
      <c r="A3644">
        <v>26</v>
      </c>
      <c r="B3644">
        <v>-89.13</v>
      </c>
      <c r="C3644">
        <v>827</v>
      </c>
      <c r="D3644">
        <v>175000</v>
      </c>
      <c r="E3644">
        <v>103</v>
      </c>
      <c r="F3644" s="12">
        <v>95.497821372235606</v>
      </c>
    </row>
    <row r="3645" spans="1:6">
      <c r="A3645">
        <v>27</v>
      </c>
      <c r="B3645">
        <v>-89.016000000000005</v>
      </c>
      <c r="C3645">
        <v>827</v>
      </c>
      <c r="D3645">
        <v>175000</v>
      </c>
      <c r="E3645">
        <v>102</v>
      </c>
      <c r="F3645" s="12">
        <v>95.172186692532861</v>
      </c>
    </row>
    <row r="3646" spans="1:6">
      <c r="A3646">
        <v>28</v>
      </c>
      <c r="B3646">
        <v>-88.896000000000001</v>
      </c>
      <c r="C3646">
        <v>827</v>
      </c>
      <c r="D3646">
        <v>175000</v>
      </c>
      <c r="E3646">
        <v>88</v>
      </c>
      <c r="F3646" s="12">
        <v>95.829578777240243</v>
      </c>
    </row>
    <row r="3647" spans="1:6">
      <c r="A3647">
        <v>29</v>
      </c>
      <c r="B3647">
        <v>-88.790999999999997</v>
      </c>
      <c r="C3647">
        <v>827</v>
      </c>
      <c r="D3647">
        <v>175000</v>
      </c>
      <c r="E3647">
        <v>81</v>
      </c>
      <c r="F3647" s="12">
        <v>96.731522798808584</v>
      </c>
    </row>
    <row r="3648" spans="1:6">
      <c r="A3648">
        <v>30</v>
      </c>
      <c r="B3648">
        <v>-88.671999999999997</v>
      </c>
      <c r="C3648">
        <v>827</v>
      </c>
      <c r="D3648">
        <v>175000</v>
      </c>
      <c r="E3648">
        <v>84</v>
      </c>
      <c r="F3648" s="12">
        <v>97.879408870268634</v>
      </c>
    </row>
    <row r="3649" spans="1:6">
      <c r="A3649">
        <v>31</v>
      </c>
      <c r="B3649">
        <v>-88.56</v>
      </c>
      <c r="C3649">
        <v>827</v>
      </c>
      <c r="D3649">
        <v>175000</v>
      </c>
      <c r="E3649">
        <v>106</v>
      </c>
      <c r="F3649" s="12">
        <v>98.9982905400649</v>
      </c>
    </row>
    <row r="3650" spans="1:6">
      <c r="A3650">
        <v>32</v>
      </c>
      <c r="B3650">
        <v>-88.451999999999998</v>
      </c>
      <c r="C3650">
        <v>827</v>
      </c>
      <c r="D3650">
        <v>175000</v>
      </c>
      <c r="E3650">
        <v>94</v>
      </c>
      <c r="F3650" s="12">
        <v>100.08692010633699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129</v>
      </c>
    </row>
    <row r="3656" spans="1:6">
      <c r="A3656" t="s">
        <v>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130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233</v>
      </c>
      <c r="B3668" t="s">
        <v>212</v>
      </c>
      <c r="C3668" t="s">
        <v>215</v>
      </c>
      <c r="D3668" t="s">
        <v>232</v>
      </c>
      <c r="E3668" t="s">
        <v>231</v>
      </c>
      <c r="F3668" t="s">
        <v>266</v>
      </c>
    </row>
    <row r="3669" spans="1:10">
      <c r="A3669">
        <v>1</v>
      </c>
      <c r="B3669">
        <v>-91.947999999999993</v>
      </c>
      <c r="C3669">
        <v>825</v>
      </c>
      <c r="D3669">
        <v>175000</v>
      </c>
      <c r="E3669">
        <v>51</v>
      </c>
      <c r="F3669" s="12">
        <v>62.207571297276438</v>
      </c>
      <c r="J3669" t="s">
        <v>350</v>
      </c>
    </row>
    <row r="3670" spans="1:10">
      <c r="A3670">
        <v>2</v>
      </c>
      <c r="B3670">
        <v>-91.838999999999999</v>
      </c>
      <c r="C3670">
        <v>825</v>
      </c>
      <c r="D3670">
        <v>175000</v>
      </c>
      <c r="E3670">
        <v>53</v>
      </c>
      <c r="F3670" s="12">
        <v>63.21366313370094</v>
      </c>
    </row>
    <row r="3671" spans="1:10">
      <c r="A3671">
        <v>3</v>
      </c>
      <c r="B3671">
        <v>-91.724000000000004</v>
      </c>
      <c r="C3671">
        <v>825</v>
      </c>
      <c r="D3671">
        <v>175000</v>
      </c>
      <c r="E3671">
        <v>66</v>
      </c>
      <c r="F3671" s="12">
        <v>64.311090363906203</v>
      </c>
    </row>
    <row r="3672" spans="1:10">
      <c r="A3672">
        <v>4</v>
      </c>
      <c r="B3672">
        <v>-91.611999999999995</v>
      </c>
      <c r="C3672">
        <v>825</v>
      </c>
      <c r="D3672">
        <v>175000</v>
      </c>
      <c r="E3672">
        <v>59</v>
      </c>
      <c r="F3672" s="12">
        <v>65.494083678083982</v>
      </c>
    </row>
    <row r="3673" spans="1:10">
      <c r="A3673">
        <v>5</v>
      </c>
      <c r="B3673">
        <v>-91.5</v>
      </c>
      <c r="C3673">
        <v>825</v>
      </c>
      <c r="D3673">
        <v>175000</v>
      </c>
      <c r="E3673">
        <v>72</v>
      </c>
      <c r="F3673" s="12">
        <v>67.003331213318276</v>
      </c>
    </row>
    <row r="3674" spans="1:10">
      <c r="A3674">
        <v>6</v>
      </c>
      <c r="B3674">
        <v>-91.394000000000005</v>
      </c>
      <c r="C3674">
        <v>825</v>
      </c>
      <c r="D3674">
        <v>175000</v>
      </c>
      <c r="E3674">
        <v>72</v>
      </c>
      <c r="F3674" s="12">
        <v>69.188342243694663</v>
      </c>
    </row>
    <row r="3675" spans="1:10">
      <c r="A3675">
        <v>7</v>
      </c>
      <c r="B3675">
        <v>-91.281000000000006</v>
      </c>
      <c r="C3675">
        <v>825</v>
      </c>
      <c r="D3675">
        <v>175000</v>
      </c>
      <c r="E3675">
        <v>92</v>
      </c>
      <c r="F3675" s="12">
        <v>73.35207394975879</v>
      </c>
    </row>
    <row r="3676" spans="1:10">
      <c r="A3676">
        <v>8</v>
      </c>
      <c r="B3676">
        <v>-91.165000000000006</v>
      </c>
      <c r="C3676">
        <v>825</v>
      </c>
      <c r="D3676">
        <v>175000</v>
      </c>
      <c r="E3676">
        <v>102</v>
      </c>
      <c r="F3676" s="12">
        <v>81.619846496143694</v>
      </c>
    </row>
    <row r="3677" spans="1:10">
      <c r="A3677">
        <v>9</v>
      </c>
      <c r="B3677">
        <v>-91.049000000000007</v>
      </c>
      <c r="C3677">
        <v>825</v>
      </c>
      <c r="D3677">
        <v>175000</v>
      </c>
      <c r="E3677">
        <v>108</v>
      </c>
      <c r="F3677" s="12">
        <v>97.176253559245509</v>
      </c>
    </row>
    <row r="3678" spans="1:10">
      <c r="A3678">
        <v>10</v>
      </c>
      <c r="B3678">
        <v>-90.933999999999997</v>
      </c>
      <c r="C3678">
        <v>825</v>
      </c>
      <c r="D3678">
        <v>175000</v>
      </c>
      <c r="E3678">
        <v>130</v>
      </c>
      <c r="F3678" s="12">
        <v>123.73429349823226</v>
      </c>
    </row>
    <row r="3679" spans="1:10">
      <c r="A3679">
        <v>11</v>
      </c>
      <c r="B3679">
        <v>-90.823999999999998</v>
      </c>
      <c r="C3679">
        <v>825</v>
      </c>
      <c r="D3679">
        <v>175000</v>
      </c>
      <c r="E3679">
        <v>168</v>
      </c>
      <c r="F3679" s="12">
        <v>162.47968310875794</v>
      </c>
    </row>
    <row r="3680" spans="1:10">
      <c r="A3680">
        <v>12</v>
      </c>
      <c r="B3680">
        <v>-90.709000000000003</v>
      </c>
      <c r="C3680">
        <v>825</v>
      </c>
      <c r="D3680">
        <v>175000</v>
      </c>
      <c r="E3680">
        <v>211</v>
      </c>
      <c r="F3680" s="12">
        <v>217.11225414858066</v>
      </c>
    </row>
    <row r="3681" spans="1:6">
      <c r="A3681">
        <v>13</v>
      </c>
      <c r="B3681">
        <v>-90.594999999999999</v>
      </c>
      <c r="C3681">
        <v>825</v>
      </c>
      <c r="D3681">
        <v>175000</v>
      </c>
      <c r="E3681">
        <v>245</v>
      </c>
      <c r="F3681" s="12">
        <v>280.5741268897259</v>
      </c>
    </row>
    <row r="3682" spans="1:6">
      <c r="A3682">
        <v>14</v>
      </c>
      <c r="B3682">
        <v>-90.486999999999995</v>
      </c>
      <c r="C3682">
        <v>825</v>
      </c>
      <c r="D3682">
        <v>175000</v>
      </c>
      <c r="E3682">
        <v>318</v>
      </c>
      <c r="F3682" s="12">
        <v>339.61529846139575</v>
      </c>
    </row>
    <row r="3683" spans="1:6">
      <c r="A3683">
        <v>15</v>
      </c>
      <c r="B3683">
        <v>-90.372</v>
      </c>
      <c r="C3683">
        <v>825</v>
      </c>
      <c r="D3683">
        <v>175000</v>
      </c>
      <c r="E3683">
        <v>426</v>
      </c>
      <c r="F3683" s="12">
        <v>387.77143013353037</v>
      </c>
    </row>
    <row r="3684" spans="1:6">
      <c r="A3684">
        <v>16</v>
      </c>
      <c r="B3684">
        <v>-90.256</v>
      </c>
      <c r="C3684">
        <v>825</v>
      </c>
      <c r="D3684">
        <v>175000</v>
      </c>
      <c r="E3684">
        <v>418</v>
      </c>
      <c r="F3684" s="12">
        <v>408.35851660256742</v>
      </c>
    </row>
    <row r="3685" spans="1:6">
      <c r="A3685">
        <v>17</v>
      </c>
      <c r="B3685">
        <v>-90.14</v>
      </c>
      <c r="C3685">
        <v>825</v>
      </c>
      <c r="D3685">
        <v>175000</v>
      </c>
      <c r="E3685">
        <v>411</v>
      </c>
      <c r="F3685" s="12">
        <v>395.08852236421001</v>
      </c>
    </row>
    <row r="3686" spans="1:6">
      <c r="A3686">
        <v>18</v>
      </c>
      <c r="B3686">
        <v>-90.025000000000006</v>
      </c>
      <c r="C3686">
        <v>825</v>
      </c>
      <c r="D3686">
        <v>175000</v>
      </c>
      <c r="E3686">
        <v>377</v>
      </c>
      <c r="F3686" s="12">
        <v>352.69107912618233</v>
      </c>
    </row>
    <row r="3687" spans="1:6">
      <c r="A3687">
        <v>19</v>
      </c>
      <c r="B3687">
        <v>-89.918999999999997</v>
      </c>
      <c r="C3687">
        <v>825</v>
      </c>
      <c r="D3687">
        <v>175000</v>
      </c>
      <c r="E3687">
        <v>284</v>
      </c>
      <c r="F3687" s="12">
        <v>298.07886702090377</v>
      </c>
    </row>
    <row r="3688" spans="1:6">
      <c r="A3688">
        <v>20</v>
      </c>
      <c r="B3688">
        <v>-89.805999999999997</v>
      </c>
      <c r="C3688">
        <v>825</v>
      </c>
      <c r="D3688">
        <v>175000</v>
      </c>
      <c r="E3688">
        <v>224</v>
      </c>
      <c r="F3688" s="12">
        <v>236.54646129273644</v>
      </c>
    </row>
    <row r="3689" spans="1:6">
      <c r="A3689">
        <v>21</v>
      </c>
      <c r="B3689">
        <v>-89.691000000000003</v>
      </c>
      <c r="C3689">
        <v>825</v>
      </c>
      <c r="D3689">
        <v>175000</v>
      </c>
      <c r="E3689">
        <v>160</v>
      </c>
      <c r="F3689" s="12">
        <v>181.70536338182927</v>
      </c>
    </row>
    <row r="3690" spans="1:6">
      <c r="A3690">
        <v>22</v>
      </c>
      <c r="B3690">
        <v>-89.576999999999998</v>
      </c>
      <c r="C3690">
        <v>825</v>
      </c>
      <c r="D3690">
        <v>175000</v>
      </c>
      <c r="E3690">
        <v>154</v>
      </c>
      <c r="F3690" s="12">
        <v>141.12412122810039</v>
      </c>
    </row>
    <row r="3691" spans="1:6">
      <c r="A3691">
        <v>23</v>
      </c>
      <c r="B3691">
        <v>-89.457999999999998</v>
      </c>
      <c r="C3691">
        <v>825</v>
      </c>
      <c r="D3691">
        <v>175000</v>
      </c>
      <c r="E3691">
        <v>129</v>
      </c>
      <c r="F3691" s="12">
        <v>113.98561725280435</v>
      </c>
    </row>
    <row r="3692" spans="1:6">
      <c r="A3692">
        <v>24</v>
      </c>
      <c r="B3692">
        <v>-89.341999999999999</v>
      </c>
      <c r="C3692">
        <v>825</v>
      </c>
      <c r="D3692">
        <v>175000</v>
      </c>
      <c r="E3692">
        <v>97</v>
      </c>
      <c r="F3692" s="12">
        <v>99.457119926152203</v>
      </c>
    </row>
    <row r="3693" spans="1:6">
      <c r="A3693">
        <v>25</v>
      </c>
      <c r="B3693">
        <v>-89.234999999999999</v>
      </c>
      <c r="C3693">
        <v>825</v>
      </c>
      <c r="D3693">
        <v>175000</v>
      </c>
      <c r="E3693">
        <v>87</v>
      </c>
      <c r="F3693" s="12">
        <v>92.991713803592731</v>
      </c>
    </row>
    <row r="3694" spans="1:6">
      <c r="A3694">
        <v>26</v>
      </c>
      <c r="B3694">
        <v>-89.13</v>
      </c>
      <c r="C3694">
        <v>825</v>
      </c>
      <c r="D3694">
        <v>175000</v>
      </c>
      <c r="E3694">
        <v>96</v>
      </c>
      <c r="F3694" s="12">
        <v>90.421161574202799</v>
      </c>
    </row>
    <row r="3695" spans="1:6">
      <c r="A3695">
        <v>27</v>
      </c>
      <c r="B3695">
        <v>-89.016000000000005</v>
      </c>
      <c r="C3695">
        <v>825</v>
      </c>
      <c r="D3695">
        <v>175000</v>
      </c>
      <c r="E3695">
        <v>108</v>
      </c>
      <c r="F3695" s="12">
        <v>89.820105711055049</v>
      </c>
    </row>
    <row r="3696" spans="1:6">
      <c r="A3696">
        <v>28</v>
      </c>
      <c r="B3696">
        <v>-88.896000000000001</v>
      </c>
      <c r="C3696">
        <v>825</v>
      </c>
      <c r="D3696">
        <v>175000</v>
      </c>
      <c r="E3696">
        <v>87</v>
      </c>
      <c r="F3696" s="12">
        <v>90.290121906418619</v>
      </c>
    </row>
    <row r="3697" spans="1:6">
      <c r="A3697">
        <v>29</v>
      </c>
      <c r="B3697">
        <v>-88.790999999999997</v>
      </c>
      <c r="C3697">
        <v>825</v>
      </c>
      <c r="D3697">
        <v>175000</v>
      </c>
      <c r="E3697">
        <v>95</v>
      </c>
      <c r="F3697" s="12">
        <v>91.066137848461935</v>
      </c>
    </row>
    <row r="3698" spans="1:6">
      <c r="A3698">
        <v>30</v>
      </c>
      <c r="B3698">
        <v>-88.671999999999997</v>
      </c>
      <c r="C3698">
        <v>825</v>
      </c>
      <c r="D3698">
        <v>175000</v>
      </c>
      <c r="E3698">
        <v>89</v>
      </c>
      <c r="F3698" s="12">
        <v>92.08763942687149</v>
      </c>
    </row>
    <row r="3699" spans="1:6">
      <c r="A3699">
        <v>31</v>
      </c>
      <c r="B3699">
        <v>-88.56</v>
      </c>
      <c r="C3699">
        <v>825</v>
      </c>
      <c r="D3699">
        <v>175000</v>
      </c>
      <c r="E3699">
        <v>70</v>
      </c>
      <c r="F3699" s="12">
        <v>93.09306473805718</v>
      </c>
    </row>
    <row r="3700" spans="1:6">
      <c r="A3700">
        <v>32</v>
      </c>
      <c r="B3700">
        <v>-88.451999999999998</v>
      </c>
      <c r="C3700">
        <v>825</v>
      </c>
      <c r="D3700">
        <v>175000</v>
      </c>
      <c r="E3700">
        <v>104</v>
      </c>
      <c r="F3700" s="12">
        <v>94.07380072685477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131</v>
      </c>
    </row>
    <row r="3706" spans="1:6">
      <c r="A3706" t="s">
        <v>2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132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233</v>
      </c>
      <c r="B3718" t="s">
        <v>212</v>
      </c>
      <c r="C3718" t="s">
        <v>215</v>
      </c>
      <c r="D3718" t="s">
        <v>232</v>
      </c>
      <c r="E3718" t="s">
        <v>231</v>
      </c>
      <c r="F3718" t="s">
        <v>266</v>
      </c>
    </row>
    <row r="3719" spans="1:10">
      <c r="A3719">
        <v>1</v>
      </c>
      <c r="B3719">
        <v>-91.947999999999993</v>
      </c>
      <c r="C3719">
        <v>834</v>
      </c>
      <c r="D3719">
        <v>175000</v>
      </c>
      <c r="E3719">
        <v>61</v>
      </c>
      <c r="F3719" s="12">
        <v>65.17740492766174</v>
      </c>
      <c r="J3719" t="s">
        <v>351</v>
      </c>
    </row>
    <row r="3720" spans="1:10">
      <c r="A3720">
        <v>2</v>
      </c>
      <c r="B3720">
        <v>-91.838999999999999</v>
      </c>
      <c r="C3720">
        <v>834</v>
      </c>
      <c r="D3720">
        <v>175000</v>
      </c>
      <c r="E3720">
        <v>45</v>
      </c>
      <c r="F3720" s="12">
        <v>66.006052154407371</v>
      </c>
    </row>
    <row r="3721" spans="1:10">
      <c r="A3721">
        <v>3</v>
      </c>
      <c r="B3721">
        <v>-91.724000000000004</v>
      </c>
      <c r="C3721">
        <v>834</v>
      </c>
      <c r="D3721">
        <v>175000</v>
      </c>
      <c r="E3721">
        <v>63</v>
      </c>
      <c r="F3721" s="12">
        <v>66.907453849835917</v>
      </c>
    </row>
    <row r="3722" spans="1:10">
      <c r="A3722">
        <v>4</v>
      </c>
      <c r="B3722">
        <v>-91.611999999999995</v>
      </c>
      <c r="C3722">
        <v>834</v>
      </c>
      <c r="D3722">
        <v>175000</v>
      </c>
      <c r="E3722">
        <v>74</v>
      </c>
      <c r="F3722" s="12">
        <v>67.875344670186053</v>
      </c>
    </row>
    <row r="3723" spans="1:10">
      <c r="A3723">
        <v>5</v>
      </c>
      <c r="B3723">
        <v>-91.5</v>
      </c>
      <c r="C3723">
        <v>834</v>
      </c>
      <c r="D3723">
        <v>175000</v>
      </c>
      <c r="E3723">
        <v>69</v>
      </c>
      <c r="F3723" s="12">
        <v>69.110823663218468</v>
      </c>
    </row>
    <row r="3724" spans="1:10">
      <c r="A3724">
        <v>6</v>
      </c>
      <c r="B3724">
        <v>-91.394000000000005</v>
      </c>
      <c r="C3724">
        <v>834</v>
      </c>
      <c r="D3724">
        <v>175000</v>
      </c>
      <c r="E3724">
        <v>75</v>
      </c>
      <c r="F3724" s="12">
        <v>70.923030089466039</v>
      </c>
    </row>
    <row r="3725" spans="1:10">
      <c r="A3725">
        <v>7</v>
      </c>
      <c r="B3725">
        <v>-91.281000000000006</v>
      </c>
      <c r="C3725">
        <v>834</v>
      </c>
      <c r="D3725">
        <v>175000</v>
      </c>
      <c r="E3725">
        <v>93</v>
      </c>
      <c r="F3725" s="12">
        <v>74.465407306374573</v>
      </c>
    </row>
    <row r="3726" spans="1:10">
      <c r="A3726">
        <v>8</v>
      </c>
      <c r="B3726">
        <v>-91.165000000000006</v>
      </c>
      <c r="C3726">
        <v>834</v>
      </c>
      <c r="D3726">
        <v>175000</v>
      </c>
      <c r="E3726">
        <v>111</v>
      </c>
      <c r="F3726" s="12">
        <v>81.71443880669753</v>
      </c>
    </row>
    <row r="3727" spans="1:10">
      <c r="A3727">
        <v>9</v>
      </c>
      <c r="B3727">
        <v>-91.049000000000007</v>
      </c>
      <c r="C3727">
        <v>834</v>
      </c>
      <c r="D3727">
        <v>175000</v>
      </c>
      <c r="E3727">
        <v>98</v>
      </c>
      <c r="F3727" s="12">
        <v>95.738776029416755</v>
      </c>
    </row>
    <row r="3728" spans="1:10">
      <c r="A3728">
        <v>10</v>
      </c>
      <c r="B3728">
        <v>-90.933999999999997</v>
      </c>
      <c r="C3728">
        <v>834</v>
      </c>
      <c r="D3728">
        <v>175000</v>
      </c>
      <c r="E3728">
        <v>149</v>
      </c>
      <c r="F3728" s="12">
        <v>120.24530464892143</v>
      </c>
    </row>
    <row r="3729" spans="1:6">
      <c r="A3729">
        <v>11</v>
      </c>
      <c r="B3729">
        <v>-90.823999999999998</v>
      </c>
      <c r="C3729">
        <v>834</v>
      </c>
      <c r="D3729">
        <v>175000</v>
      </c>
      <c r="E3729">
        <v>157</v>
      </c>
      <c r="F3729" s="12">
        <v>156.65747605782462</v>
      </c>
    </row>
    <row r="3730" spans="1:6">
      <c r="A3730">
        <v>12</v>
      </c>
      <c r="B3730">
        <v>-90.709000000000003</v>
      </c>
      <c r="C3730">
        <v>834</v>
      </c>
      <c r="D3730">
        <v>175000</v>
      </c>
      <c r="E3730">
        <v>185</v>
      </c>
      <c r="F3730" s="12">
        <v>208.72664857582333</v>
      </c>
    </row>
    <row r="3731" spans="1:6">
      <c r="A3731">
        <v>13</v>
      </c>
      <c r="B3731">
        <v>-90.594999999999999</v>
      </c>
      <c r="C3731">
        <v>834</v>
      </c>
      <c r="D3731">
        <v>175000</v>
      </c>
      <c r="E3731">
        <v>254</v>
      </c>
      <c r="F3731" s="12">
        <v>269.79987760613523</v>
      </c>
    </row>
    <row r="3732" spans="1:6">
      <c r="A3732">
        <v>14</v>
      </c>
      <c r="B3732">
        <v>-90.486999999999995</v>
      </c>
      <c r="C3732">
        <v>834</v>
      </c>
      <c r="D3732">
        <v>175000</v>
      </c>
      <c r="E3732">
        <v>297</v>
      </c>
      <c r="F3732" s="12">
        <v>326.86235476162102</v>
      </c>
    </row>
    <row r="3733" spans="1:6">
      <c r="A3733">
        <v>15</v>
      </c>
      <c r="B3733">
        <v>-90.372</v>
      </c>
      <c r="C3733">
        <v>834</v>
      </c>
      <c r="D3733">
        <v>175000</v>
      </c>
      <c r="E3733">
        <v>415</v>
      </c>
      <c r="F3733" s="12">
        <v>373.23280374916055</v>
      </c>
    </row>
    <row r="3734" spans="1:6">
      <c r="A3734">
        <v>16</v>
      </c>
      <c r="B3734">
        <v>-90.256</v>
      </c>
      <c r="C3734">
        <v>834</v>
      </c>
      <c r="D3734">
        <v>175000</v>
      </c>
      <c r="E3734">
        <v>391</v>
      </c>
      <c r="F3734" s="12">
        <v>392.36977900888104</v>
      </c>
    </row>
    <row r="3735" spans="1:6">
      <c r="A3735">
        <v>17</v>
      </c>
      <c r="B3735">
        <v>-90.14</v>
      </c>
      <c r="C3735">
        <v>834</v>
      </c>
      <c r="D3735">
        <v>175000</v>
      </c>
      <c r="E3735">
        <v>410</v>
      </c>
      <c r="F3735" s="12">
        <v>378.1909365536913</v>
      </c>
    </row>
    <row r="3736" spans="1:6">
      <c r="A3736">
        <v>18</v>
      </c>
      <c r="B3736">
        <v>-90.025000000000006</v>
      </c>
      <c r="C3736">
        <v>834</v>
      </c>
      <c r="D3736">
        <v>175000</v>
      </c>
      <c r="E3736">
        <v>362</v>
      </c>
      <c r="F3736" s="12">
        <v>335.78196950711822</v>
      </c>
    </row>
    <row r="3737" spans="1:6">
      <c r="A3737">
        <v>19</v>
      </c>
      <c r="B3737">
        <v>-89.918999999999997</v>
      </c>
      <c r="C3737">
        <v>834</v>
      </c>
      <c r="D3737">
        <v>175000</v>
      </c>
      <c r="E3737">
        <v>266</v>
      </c>
      <c r="F3737" s="12">
        <v>282.19509963449605</v>
      </c>
    </row>
    <row r="3738" spans="1:6">
      <c r="A3738">
        <v>20</v>
      </c>
      <c r="B3738">
        <v>-89.805999999999997</v>
      </c>
      <c r="C3738">
        <v>834</v>
      </c>
      <c r="D3738">
        <v>175000</v>
      </c>
      <c r="E3738">
        <v>208</v>
      </c>
      <c r="F3738" s="12">
        <v>222.81826773943268</v>
      </c>
    </row>
    <row r="3739" spans="1:6">
      <c r="A3739">
        <v>21</v>
      </c>
      <c r="B3739">
        <v>-89.691000000000003</v>
      </c>
      <c r="C3739">
        <v>834</v>
      </c>
      <c r="D3739">
        <v>175000</v>
      </c>
      <c r="E3739">
        <v>141</v>
      </c>
      <c r="F3739" s="12">
        <v>170.88314292714918</v>
      </c>
    </row>
    <row r="3740" spans="1:6">
      <c r="A3740">
        <v>22</v>
      </c>
      <c r="B3740">
        <v>-89.576999999999998</v>
      </c>
      <c r="C3740">
        <v>834</v>
      </c>
      <c r="D3740">
        <v>175000</v>
      </c>
      <c r="E3740">
        <v>162</v>
      </c>
      <c r="F3740" s="12">
        <v>133.26554129807047</v>
      </c>
    </row>
    <row r="3741" spans="1:6">
      <c r="A3741">
        <v>23</v>
      </c>
      <c r="B3741">
        <v>-89.457999999999998</v>
      </c>
      <c r="C3741">
        <v>834</v>
      </c>
      <c r="D3741">
        <v>175000</v>
      </c>
      <c r="E3741">
        <v>119</v>
      </c>
      <c r="F3741" s="12">
        <v>108.72119763517129</v>
      </c>
    </row>
    <row r="3742" spans="1:6">
      <c r="A3742">
        <v>24</v>
      </c>
      <c r="B3742">
        <v>-89.341999999999999</v>
      </c>
      <c r="C3742">
        <v>834</v>
      </c>
      <c r="D3742">
        <v>175000</v>
      </c>
      <c r="E3742">
        <v>91</v>
      </c>
      <c r="F3742" s="12">
        <v>95.948180289727048</v>
      </c>
    </row>
    <row r="3743" spans="1:6">
      <c r="A3743">
        <v>25</v>
      </c>
      <c r="B3743">
        <v>-89.234999999999999</v>
      </c>
      <c r="C3743">
        <v>834</v>
      </c>
      <c r="D3743">
        <v>175000</v>
      </c>
      <c r="E3743">
        <v>108</v>
      </c>
      <c r="F3743" s="12">
        <v>90.438665981202348</v>
      </c>
    </row>
    <row r="3744" spans="1:6">
      <c r="A3744">
        <v>26</v>
      </c>
      <c r="B3744">
        <v>-89.13</v>
      </c>
      <c r="C3744">
        <v>834</v>
      </c>
      <c r="D3744">
        <v>175000</v>
      </c>
      <c r="E3744">
        <v>97</v>
      </c>
      <c r="F3744" s="12">
        <v>88.330760226761882</v>
      </c>
    </row>
    <row r="3745" spans="1:6">
      <c r="A3745">
        <v>27</v>
      </c>
      <c r="B3745">
        <v>-89.016000000000005</v>
      </c>
      <c r="C3745">
        <v>834</v>
      </c>
      <c r="D3745">
        <v>175000</v>
      </c>
      <c r="E3745">
        <v>94</v>
      </c>
      <c r="F3745" s="12">
        <v>87.88891932476524</v>
      </c>
    </row>
    <row r="3746" spans="1:6">
      <c r="A3746">
        <v>28</v>
      </c>
      <c r="B3746">
        <v>-88.896000000000001</v>
      </c>
      <c r="C3746">
        <v>834</v>
      </c>
      <c r="D3746">
        <v>175000</v>
      </c>
      <c r="E3746">
        <v>99</v>
      </c>
      <c r="F3746" s="12">
        <v>88.317771950360495</v>
      </c>
    </row>
    <row r="3747" spans="1:6">
      <c r="A3747">
        <v>29</v>
      </c>
      <c r="B3747">
        <v>-88.790999999999997</v>
      </c>
      <c r="C3747">
        <v>834</v>
      </c>
      <c r="D3747">
        <v>175000</v>
      </c>
      <c r="E3747">
        <v>80</v>
      </c>
      <c r="F3747" s="12">
        <v>88.976092240827768</v>
      </c>
    </row>
    <row r="3748" spans="1:6">
      <c r="A3748">
        <v>30</v>
      </c>
      <c r="B3748">
        <v>-88.671999999999997</v>
      </c>
      <c r="C3748">
        <v>834</v>
      </c>
      <c r="D3748">
        <v>175000</v>
      </c>
      <c r="E3748">
        <v>73</v>
      </c>
      <c r="F3748" s="12">
        <v>89.827297923001836</v>
      </c>
    </row>
    <row r="3749" spans="1:6">
      <c r="A3749">
        <v>31</v>
      </c>
      <c r="B3749">
        <v>-88.56</v>
      </c>
      <c r="C3749">
        <v>834</v>
      </c>
      <c r="D3749">
        <v>175000</v>
      </c>
      <c r="E3749">
        <v>79</v>
      </c>
      <c r="F3749" s="12">
        <v>90.659462893995666</v>
      </c>
    </row>
    <row r="3750" spans="1:6">
      <c r="A3750">
        <v>32</v>
      </c>
      <c r="B3750">
        <v>-88.451999999999998</v>
      </c>
      <c r="C3750">
        <v>834</v>
      </c>
      <c r="D3750">
        <v>175000</v>
      </c>
      <c r="E3750">
        <v>93</v>
      </c>
      <c r="F3750" s="12">
        <v>91.469400528995195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133</v>
      </c>
    </row>
    <row r="3756" spans="1:6">
      <c r="A3756" t="s">
        <v>2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5</v>
      </c>
    </row>
    <row r="3760" spans="1:6">
      <c r="A3760" t="s">
        <v>134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233</v>
      </c>
      <c r="B3768" t="s">
        <v>212</v>
      </c>
      <c r="C3768" t="s">
        <v>215</v>
      </c>
      <c r="D3768" t="s">
        <v>232</v>
      </c>
      <c r="E3768" t="s">
        <v>231</v>
      </c>
      <c r="F3768" t="s">
        <v>266</v>
      </c>
    </row>
    <row r="3769" spans="1:10">
      <c r="A3769">
        <v>1</v>
      </c>
      <c r="B3769">
        <v>-91.947999999999993</v>
      </c>
      <c r="C3769">
        <v>851</v>
      </c>
      <c r="D3769">
        <v>175000</v>
      </c>
      <c r="E3769">
        <v>75</v>
      </c>
      <c r="F3769" s="12">
        <v>76.632735164248913</v>
      </c>
      <c r="J3769" t="s">
        <v>352</v>
      </c>
    </row>
    <row r="3770" spans="1:10">
      <c r="A3770">
        <v>2</v>
      </c>
      <c r="B3770">
        <v>-91.838999999999999</v>
      </c>
      <c r="C3770">
        <v>851</v>
      </c>
      <c r="D3770">
        <v>175000</v>
      </c>
      <c r="E3770">
        <v>65</v>
      </c>
      <c r="F3770" s="12">
        <v>77.046156160675579</v>
      </c>
    </row>
    <row r="3771" spans="1:10">
      <c r="A3771">
        <v>3</v>
      </c>
      <c r="B3771">
        <v>-91.724000000000004</v>
      </c>
      <c r="C3771">
        <v>851</v>
      </c>
      <c r="D3771">
        <v>175000</v>
      </c>
      <c r="E3771">
        <v>63</v>
      </c>
      <c r="F3771" s="12">
        <v>77.495278645105387</v>
      </c>
    </row>
    <row r="3772" spans="1:10">
      <c r="A3772">
        <v>4</v>
      </c>
      <c r="B3772">
        <v>-91.611999999999995</v>
      </c>
      <c r="C3772">
        <v>851</v>
      </c>
      <c r="D3772">
        <v>175000</v>
      </c>
      <c r="E3772">
        <v>91</v>
      </c>
      <c r="F3772" s="12">
        <v>77.981191486982553</v>
      </c>
    </row>
    <row r="3773" spans="1:10">
      <c r="A3773">
        <v>5</v>
      </c>
      <c r="B3773">
        <v>-91.5</v>
      </c>
      <c r="C3773">
        <v>851</v>
      </c>
      <c r="D3773">
        <v>175000</v>
      </c>
      <c r="E3773">
        <v>72</v>
      </c>
      <c r="F3773" s="12">
        <v>78.62871596186605</v>
      </c>
    </row>
    <row r="3774" spans="1:10">
      <c r="A3774">
        <v>6</v>
      </c>
      <c r="B3774">
        <v>-91.394000000000005</v>
      </c>
      <c r="C3774">
        <v>851</v>
      </c>
      <c r="D3774">
        <v>175000</v>
      </c>
      <c r="E3774">
        <v>80</v>
      </c>
      <c r="F3774" s="12">
        <v>79.671720159949089</v>
      </c>
    </row>
    <row r="3775" spans="1:10">
      <c r="A3775">
        <v>7</v>
      </c>
      <c r="B3775">
        <v>-91.281000000000006</v>
      </c>
      <c r="C3775">
        <v>851</v>
      </c>
      <c r="D3775">
        <v>175000</v>
      </c>
      <c r="E3775">
        <v>101</v>
      </c>
      <c r="F3775" s="12">
        <v>81.969897835154839</v>
      </c>
    </row>
    <row r="3776" spans="1:10">
      <c r="A3776">
        <v>8</v>
      </c>
      <c r="B3776">
        <v>-91.165000000000006</v>
      </c>
      <c r="C3776">
        <v>851</v>
      </c>
      <c r="D3776">
        <v>175000</v>
      </c>
      <c r="E3776">
        <v>98</v>
      </c>
      <c r="F3776" s="12">
        <v>87.241033560717142</v>
      </c>
    </row>
    <row r="3777" spans="1:6">
      <c r="A3777">
        <v>9</v>
      </c>
      <c r="B3777">
        <v>-91.049000000000007</v>
      </c>
      <c r="C3777">
        <v>851</v>
      </c>
      <c r="D3777">
        <v>175000</v>
      </c>
      <c r="E3777">
        <v>122</v>
      </c>
      <c r="F3777" s="12">
        <v>98.453524840414346</v>
      </c>
    </row>
    <row r="3778" spans="1:6">
      <c r="A3778">
        <v>10</v>
      </c>
      <c r="B3778">
        <v>-90.933999999999997</v>
      </c>
      <c r="C3778">
        <v>851</v>
      </c>
      <c r="D3778">
        <v>175000</v>
      </c>
      <c r="E3778">
        <v>139</v>
      </c>
      <c r="F3778" s="12">
        <v>119.61953490784288</v>
      </c>
    </row>
    <row r="3779" spans="1:6">
      <c r="A3779">
        <v>11</v>
      </c>
      <c r="B3779">
        <v>-90.823999999999998</v>
      </c>
      <c r="C3779">
        <v>851</v>
      </c>
      <c r="D3779">
        <v>175000</v>
      </c>
      <c r="E3779">
        <v>143</v>
      </c>
      <c r="F3779" s="12">
        <v>153.08359424577054</v>
      </c>
    </row>
    <row r="3780" spans="1:6">
      <c r="A3780">
        <v>12</v>
      </c>
      <c r="B3780">
        <v>-90.709000000000003</v>
      </c>
      <c r="C3780">
        <v>851</v>
      </c>
      <c r="D3780">
        <v>175000</v>
      </c>
      <c r="E3780">
        <v>190</v>
      </c>
      <c r="F3780" s="12">
        <v>203.46773133792405</v>
      </c>
    </row>
    <row r="3781" spans="1:6">
      <c r="A3781">
        <v>13</v>
      </c>
      <c r="B3781">
        <v>-90.594999999999999</v>
      </c>
      <c r="C3781">
        <v>851</v>
      </c>
      <c r="D3781">
        <v>175000</v>
      </c>
      <c r="E3781">
        <v>246</v>
      </c>
      <c r="F3781" s="12">
        <v>265.12166639662445</v>
      </c>
    </row>
    <row r="3782" spans="1:6">
      <c r="A3782">
        <v>14</v>
      </c>
      <c r="B3782">
        <v>-90.486999999999995</v>
      </c>
      <c r="C3782">
        <v>851</v>
      </c>
      <c r="D3782">
        <v>175000</v>
      </c>
      <c r="E3782">
        <v>325</v>
      </c>
      <c r="F3782" s="12">
        <v>324.62261969539463</v>
      </c>
    </row>
    <row r="3783" spans="1:6">
      <c r="A3783">
        <v>15</v>
      </c>
      <c r="B3783">
        <v>-90.372</v>
      </c>
      <c r="C3783">
        <v>851</v>
      </c>
      <c r="D3783">
        <v>175000</v>
      </c>
      <c r="E3783">
        <v>396</v>
      </c>
      <c r="F3783" s="12">
        <v>374.20128635121341</v>
      </c>
    </row>
    <row r="3784" spans="1:6">
      <c r="A3784">
        <v>16</v>
      </c>
      <c r="B3784">
        <v>-90.256</v>
      </c>
      <c r="C3784">
        <v>851</v>
      </c>
      <c r="D3784">
        <v>175000</v>
      </c>
      <c r="E3784">
        <v>381</v>
      </c>
      <c r="F3784" s="12">
        <v>395.22505750011192</v>
      </c>
    </row>
    <row r="3785" spans="1:6">
      <c r="A3785">
        <v>17</v>
      </c>
      <c r="B3785">
        <v>-90.14</v>
      </c>
      <c r="C3785">
        <v>851</v>
      </c>
      <c r="D3785">
        <v>175000</v>
      </c>
      <c r="E3785">
        <v>416</v>
      </c>
      <c r="F3785" s="12">
        <v>380.36400012890266</v>
      </c>
    </row>
    <row r="3786" spans="1:6">
      <c r="A3786">
        <v>18</v>
      </c>
      <c r="B3786">
        <v>-90.025000000000006</v>
      </c>
      <c r="C3786">
        <v>851</v>
      </c>
      <c r="D3786">
        <v>175000</v>
      </c>
      <c r="E3786">
        <v>344</v>
      </c>
      <c r="F3786" s="12">
        <v>335.19836364027367</v>
      </c>
    </row>
    <row r="3787" spans="1:6">
      <c r="A3787">
        <v>19</v>
      </c>
      <c r="B3787">
        <v>-89.918999999999997</v>
      </c>
      <c r="C3787">
        <v>851</v>
      </c>
      <c r="D3787">
        <v>175000</v>
      </c>
      <c r="E3787">
        <v>264</v>
      </c>
      <c r="F3787" s="12">
        <v>278.68003564074041</v>
      </c>
    </row>
    <row r="3788" spans="1:6">
      <c r="A3788">
        <v>20</v>
      </c>
      <c r="B3788">
        <v>-89.805999999999997</v>
      </c>
      <c r="C3788">
        <v>851</v>
      </c>
      <c r="D3788">
        <v>175000</v>
      </c>
      <c r="E3788">
        <v>196</v>
      </c>
      <c r="F3788" s="12">
        <v>217.28995546871548</v>
      </c>
    </row>
    <row r="3789" spans="1:6">
      <c r="A3789">
        <v>21</v>
      </c>
      <c r="B3789">
        <v>-89.691000000000003</v>
      </c>
      <c r="C3789">
        <v>851</v>
      </c>
      <c r="D3789">
        <v>175000</v>
      </c>
      <c r="E3789">
        <v>178</v>
      </c>
      <c r="F3789" s="12">
        <v>165.16001816562451</v>
      </c>
    </row>
    <row r="3790" spans="1:6">
      <c r="A3790">
        <v>22</v>
      </c>
      <c r="B3790">
        <v>-89.576999999999998</v>
      </c>
      <c r="C3790">
        <v>851</v>
      </c>
      <c r="D3790">
        <v>175000</v>
      </c>
      <c r="E3790">
        <v>129</v>
      </c>
      <c r="F3790" s="12">
        <v>128.80665886028214</v>
      </c>
    </row>
    <row r="3791" spans="1:6">
      <c r="A3791">
        <v>23</v>
      </c>
      <c r="B3791">
        <v>-89.457999999999998</v>
      </c>
      <c r="C3791">
        <v>851</v>
      </c>
      <c r="D3791">
        <v>175000</v>
      </c>
      <c r="E3791">
        <v>103</v>
      </c>
      <c r="F3791" s="12">
        <v>106.13787479836441</v>
      </c>
    </row>
    <row r="3792" spans="1:6">
      <c r="A3792">
        <v>24</v>
      </c>
      <c r="B3792">
        <v>-89.341999999999999</v>
      </c>
      <c r="C3792">
        <v>851</v>
      </c>
      <c r="D3792">
        <v>175000</v>
      </c>
      <c r="E3792">
        <v>108</v>
      </c>
      <c r="F3792" s="12">
        <v>94.911727427226012</v>
      </c>
    </row>
    <row r="3793" spans="1:6">
      <c r="A3793">
        <v>25</v>
      </c>
      <c r="B3793">
        <v>-89.234999999999999</v>
      </c>
      <c r="C3793">
        <v>851</v>
      </c>
      <c r="D3793">
        <v>175000</v>
      </c>
      <c r="E3793">
        <v>90</v>
      </c>
      <c r="F3793" s="12">
        <v>90.271117368572931</v>
      </c>
    </row>
    <row r="3794" spans="1:6">
      <c r="A3794">
        <v>26</v>
      </c>
      <c r="B3794">
        <v>-89.13</v>
      </c>
      <c r="C3794">
        <v>851</v>
      </c>
      <c r="D3794">
        <v>175000</v>
      </c>
      <c r="E3794">
        <v>94</v>
      </c>
      <c r="F3794" s="12">
        <v>88.513136949374342</v>
      </c>
    </row>
    <row r="3795" spans="1:6">
      <c r="A3795">
        <v>27</v>
      </c>
      <c r="B3795">
        <v>-89.016000000000005</v>
      </c>
      <c r="C3795">
        <v>851</v>
      </c>
      <c r="D3795">
        <v>175000</v>
      </c>
      <c r="E3795">
        <v>79</v>
      </c>
      <c r="F3795" s="12">
        <v>88.052304175257063</v>
      </c>
    </row>
    <row r="3796" spans="1:6">
      <c r="A3796">
        <v>28</v>
      </c>
      <c r="B3796">
        <v>-88.896000000000001</v>
      </c>
      <c r="C3796">
        <v>851</v>
      </c>
      <c r="D3796">
        <v>175000</v>
      </c>
      <c r="E3796">
        <v>80</v>
      </c>
      <c r="F3796" s="12">
        <v>88.209111959476118</v>
      </c>
    </row>
    <row r="3797" spans="1:6">
      <c r="A3797">
        <v>29</v>
      </c>
      <c r="B3797">
        <v>-88.790999999999997</v>
      </c>
      <c r="C3797">
        <v>851</v>
      </c>
      <c r="D3797">
        <v>175000</v>
      </c>
      <c r="E3797">
        <v>86</v>
      </c>
      <c r="F3797" s="12">
        <v>88.530439688333985</v>
      </c>
    </row>
    <row r="3798" spans="1:6">
      <c r="A3798">
        <v>30</v>
      </c>
      <c r="B3798">
        <v>-88.671999999999997</v>
      </c>
      <c r="C3798">
        <v>851</v>
      </c>
      <c r="D3798">
        <v>175000</v>
      </c>
      <c r="E3798">
        <v>89</v>
      </c>
      <c r="F3798" s="12">
        <v>88.955920379151053</v>
      </c>
    </row>
    <row r="3799" spans="1:6">
      <c r="A3799">
        <v>31</v>
      </c>
      <c r="B3799">
        <v>-88.56</v>
      </c>
      <c r="C3799">
        <v>851</v>
      </c>
      <c r="D3799">
        <v>175000</v>
      </c>
      <c r="E3799">
        <v>87</v>
      </c>
      <c r="F3799" s="12">
        <v>89.372547253262297</v>
      </c>
    </row>
    <row r="3800" spans="1:6">
      <c r="A3800">
        <v>32</v>
      </c>
      <c r="B3800">
        <v>-88.451999999999998</v>
      </c>
      <c r="C3800">
        <v>851</v>
      </c>
      <c r="D3800">
        <v>175000</v>
      </c>
      <c r="E3800">
        <v>95</v>
      </c>
      <c r="F3800" s="12">
        <v>89.777735340073221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135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136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233</v>
      </c>
      <c r="B3818" t="s">
        <v>212</v>
      </c>
      <c r="C3818" t="s">
        <v>215</v>
      </c>
      <c r="D3818" t="s">
        <v>232</v>
      </c>
      <c r="E3818" t="s">
        <v>231</v>
      </c>
      <c r="F3818" t="s">
        <v>266</v>
      </c>
    </row>
    <row r="3819" spans="1:10">
      <c r="A3819">
        <v>1</v>
      </c>
      <c r="B3819">
        <v>-91.947999999999993</v>
      </c>
      <c r="C3819">
        <v>866</v>
      </c>
      <c r="D3819">
        <v>175000</v>
      </c>
      <c r="E3819">
        <v>69</v>
      </c>
      <c r="F3819" s="12">
        <v>65.259784210322778</v>
      </c>
      <c r="J3819" t="s">
        <v>353</v>
      </c>
    </row>
    <row r="3820" spans="1:10">
      <c r="A3820">
        <v>2</v>
      </c>
      <c r="B3820">
        <v>-91.838999999999999</v>
      </c>
      <c r="C3820">
        <v>866</v>
      </c>
      <c r="D3820">
        <v>175000</v>
      </c>
      <c r="E3820">
        <v>43</v>
      </c>
      <c r="F3820" s="12">
        <v>65.944088569614109</v>
      </c>
    </row>
    <row r="3821" spans="1:10">
      <c r="A3821">
        <v>3</v>
      </c>
      <c r="B3821">
        <v>-91.724000000000004</v>
      </c>
      <c r="C3821">
        <v>866</v>
      </c>
      <c r="D3821">
        <v>175000</v>
      </c>
      <c r="E3821">
        <v>53</v>
      </c>
      <c r="F3821" s="12">
        <v>66.7298057197616</v>
      </c>
    </row>
    <row r="3822" spans="1:10">
      <c r="A3822">
        <v>4</v>
      </c>
      <c r="B3822">
        <v>-91.611999999999995</v>
      </c>
      <c r="C3822">
        <v>866</v>
      </c>
      <c r="D3822">
        <v>175000</v>
      </c>
      <c r="E3822">
        <v>70</v>
      </c>
      <c r="F3822" s="12">
        <v>67.676959739539612</v>
      </c>
    </row>
    <row r="3823" spans="1:10">
      <c r="A3823">
        <v>5</v>
      </c>
      <c r="B3823">
        <v>-91.5</v>
      </c>
      <c r="C3823">
        <v>866</v>
      </c>
      <c r="D3823">
        <v>175000</v>
      </c>
      <c r="E3823">
        <v>91</v>
      </c>
      <c r="F3823" s="12">
        <v>69.093859042020483</v>
      </c>
    </row>
    <row r="3824" spans="1:10">
      <c r="A3824">
        <v>6</v>
      </c>
      <c r="B3824">
        <v>-91.394000000000005</v>
      </c>
      <c r="C3824">
        <v>866</v>
      </c>
      <c r="D3824">
        <v>175000</v>
      </c>
      <c r="E3824">
        <v>84</v>
      </c>
      <c r="F3824" s="12">
        <v>71.427685644908834</v>
      </c>
    </row>
    <row r="3825" spans="1:6">
      <c r="A3825">
        <v>7</v>
      </c>
      <c r="B3825">
        <v>-91.281000000000006</v>
      </c>
      <c r="C3825">
        <v>866</v>
      </c>
      <c r="D3825">
        <v>175000</v>
      </c>
      <c r="E3825">
        <v>108</v>
      </c>
      <c r="F3825" s="12">
        <v>76.117716115154423</v>
      </c>
    </row>
    <row r="3826" spans="1:6">
      <c r="A3826">
        <v>8</v>
      </c>
      <c r="B3826">
        <v>-91.165000000000006</v>
      </c>
      <c r="C3826">
        <v>866</v>
      </c>
      <c r="D3826">
        <v>175000</v>
      </c>
      <c r="E3826">
        <v>83</v>
      </c>
      <c r="F3826" s="12">
        <v>85.330683182990427</v>
      </c>
    </row>
    <row r="3827" spans="1:6">
      <c r="A3827">
        <v>9</v>
      </c>
      <c r="B3827">
        <v>-91.049000000000007</v>
      </c>
      <c r="C3827">
        <v>866</v>
      </c>
      <c r="D3827">
        <v>175000</v>
      </c>
      <c r="E3827">
        <v>128</v>
      </c>
      <c r="F3827" s="12">
        <v>101.92181711062948</v>
      </c>
    </row>
    <row r="3828" spans="1:6">
      <c r="A3828">
        <v>10</v>
      </c>
      <c r="B3828">
        <v>-90.933999999999997</v>
      </c>
      <c r="C3828">
        <v>866</v>
      </c>
      <c r="D3828">
        <v>175000</v>
      </c>
      <c r="E3828">
        <v>149</v>
      </c>
      <c r="F3828" s="12">
        <v>128.73912790394067</v>
      </c>
    </row>
    <row r="3829" spans="1:6">
      <c r="A3829">
        <v>11</v>
      </c>
      <c r="B3829">
        <v>-90.823999999999998</v>
      </c>
      <c r="C3829">
        <v>866</v>
      </c>
      <c r="D3829">
        <v>175000</v>
      </c>
      <c r="E3829">
        <v>169</v>
      </c>
      <c r="F3829" s="12">
        <v>165.77810780757565</v>
      </c>
    </row>
    <row r="3830" spans="1:6">
      <c r="A3830">
        <v>12</v>
      </c>
      <c r="B3830">
        <v>-90.709000000000003</v>
      </c>
      <c r="C3830">
        <v>866</v>
      </c>
      <c r="D3830">
        <v>175000</v>
      </c>
      <c r="E3830">
        <v>185</v>
      </c>
      <c r="F3830" s="12">
        <v>215.27978458427378</v>
      </c>
    </row>
    <row r="3831" spans="1:6">
      <c r="A3831">
        <v>13</v>
      </c>
      <c r="B3831">
        <v>-90.594999999999999</v>
      </c>
      <c r="C3831">
        <v>866</v>
      </c>
      <c r="D3831">
        <v>175000</v>
      </c>
      <c r="E3831">
        <v>238</v>
      </c>
      <c r="F3831" s="12">
        <v>269.80527337441316</v>
      </c>
    </row>
    <row r="3832" spans="1:6">
      <c r="A3832">
        <v>14</v>
      </c>
      <c r="B3832">
        <v>-90.486999999999995</v>
      </c>
      <c r="C3832">
        <v>866</v>
      </c>
      <c r="D3832">
        <v>175000</v>
      </c>
      <c r="E3832">
        <v>319</v>
      </c>
      <c r="F3832" s="12">
        <v>317.85294489414503</v>
      </c>
    </row>
    <row r="3833" spans="1:6">
      <c r="A3833">
        <v>15</v>
      </c>
      <c r="B3833">
        <v>-90.372</v>
      </c>
      <c r="C3833">
        <v>866</v>
      </c>
      <c r="D3833">
        <v>175000</v>
      </c>
      <c r="E3833">
        <v>378</v>
      </c>
      <c r="F3833" s="12">
        <v>354.27920022050978</v>
      </c>
    </row>
    <row r="3834" spans="1:6">
      <c r="A3834">
        <v>16</v>
      </c>
      <c r="B3834">
        <v>-90.256</v>
      </c>
      <c r="C3834">
        <v>866</v>
      </c>
      <c r="D3834">
        <v>175000</v>
      </c>
      <c r="E3834">
        <v>358</v>
      </c>
      <c r="F3834" s="12">
        <v>366.48822574316375</v>
      </c>
    </row>
    <row r="3835" spans="1:6">
      <c r="A3835">
        <v>17</v>
      </c>
      <c r="B3835">
        <v>-90.14</v>
      </c>
      <c r="C3835">
        <v>866</v>
      </c>
      <c r="D3835">
        <v>175000</v>
      </c>
      <c r="E3835">
        <v>383</v>
      </c>
      <c r="F3835" s="12">
        <v>350.87406290829222</v>
      </c>
    </row>
    <row r="3836" spans="1:6">
      <c r="A3836">
        <v>18</v>
      </c>
      <c r="B3836">
        <v>-90.025000000000006</v>
      </c>
      <c r="C3836">
        <v>866</v>
      </c>
      <c r="D3836">
        <v>175000</v>
      </c>
      <c r="E3836">
        <v>342</v>
      </c>
      <c r="F3836" s="12">
        <v>312.36687052907394</v>
      </c>
    </row>
    <row r="3837" spans="1:6">
      <c r="A3837">
        <v>19</v>
      </c>
      <c r="B3837">
        <v>-89.918999999999997</v>
      </c>
      <c r="C3837">
        <v>866</v>
      </c>
      <c r="D3837">
        <v>175000</v>
      </c>
      <c r="E3837">
        <v>263</v>
      </c>
      <c r="F3837" s="12">
        <v>265.13179134121577</v>
      </c>
    </row>
    <row r="3838" spans="1:6">
      <c r="A3838">
        <v>20</v>
      </c>
      <c r="B3838">
        <v>-89.805999999999997</v>
      </c>
      <c r="C3838">
        <v>866</v>
      </c>
      <c r="D3838">
        <v>175000</v>
      </c>
      <c r="E3838">
        <v>196</v>
      </c>
      <c r="F3838" s="12">
        <v>212.75015437935156</v>
      </c>
    </row>
    <row r="3839" spans="1:6">
      <c r="A3839">
        <v>21</v>
      </c>
      <c r="B3839">
        <v>-89.691000000000003</v>
      </c>
      <c r="C3839">
        <v>866</v>
      </c>
      <c r="D3839">
        <v>175000</v>
      </c>
      <c r="E3839">
        <v>151</v>
      </c>
      <c r="F3839" s="12">
        <v>166.08235191032176</v>
      </c>
    </row>
    <row r="3840" spans="1:6">
      <c r="A3840">
        <v>22</v>
      </c>
      <c r="B3840">
        <v>-89.576999999999998</v>
      </c>
      <c r="C3840">
        <v>866</v>
      </c>
      <c r="D3840">
        <v>175000</v>
      </c>
      <c r="E3840">
        <v>111</v>
      </c>
      <c r="F3840" s="12">
        <v>131.14721723568167</v>
      </c>
    </row>
    <row r="3841" spans="1:6">
      <c r="A3841">
        <v>23</v>
      </c>
      <c r="B3841">
        <v>-89.457999999999998</v>
      </c>
      <c r="C3841">
        <v>866</v>
      </c>
      <c r="D3841">
        <v>175000</v>
      </c>
      <c r="E3841">
        <v>136</v>
      </c>
      <c r="F3841" s="12">
        <v>107.23785497835007</v>
      </c>
    </row>
    <row r="3842" spans="1:6">
      <c r="A3842">
        <v>24</v>
      </c>
      <c r="B3842">
        <v>-89.341999999999999</v>
      </c>
      <c r="C3842">
        <v>866</v>
      </c>
      <c r="D3842">
        <v>175000</v>
      </c>
      <c r="E3842">
        <v>111</v>
      </c>
      <c r="F3842" s="12">
        <v>93.951038759561612</v>
      </c>
    </row>
    <row r="3843" spans="1:6">
      <c r="A3843">
        <v>25</v>
      </c>
      <c r="B3843">
        <v>-89.234999999999999</v>
      </c>
      <c r="C3843">
        <v>866</v>
      </c>
      <c r="D3843">
        <v>175000</v>
      </c>
      <c r="E3843">
        <v>85</v>
      </c>
      <c r="F3843" s="12">
        <v>87.686414291080325</v>
      </c>
    </row>
    <row r="3844" spans="1:6">
      <c r="A3844">
        <v>26</v>
      </c>
      <c r="B3844">
        <v>-89.13</v>
      </c>
      <c r="C3844">
        <v>866</v>
      </c>
      <c r="D3844">
        <v>175000</v>
      </c>
      <c r="E3844">
        <v>83</v>
      </c>
      <c r="F3844" s="12">
        <v>84.91368371934999</v>
      </c>
    </row>
    <row r="3845" spans="1:6">
      <c r="A3845">
        <v>27</v>
      </c>
      <c r="B3845">
        <v>-89.016000000000005</v>
      </c>
      <c r="C3845">
        <v>866</v>
      </c>
      <c r="D3845">
        <v>175000</v>
      </c>
      <c r="E3845">
        <v>86</v>
      </c>
      <c r="F3845" s="12">
        <v>83.943237686815806</v>
      </c>
    </row>
    <row r="3846" spans="1:6">
      <c r="A3846">
        <v>28</v>
      </c>
      <c r="B3846">
        <v>-88.896000000000001</v>
      </c>
      <c r="C3846">
        <v>866</v>
      </c>
      <c r="D3846">
        <v>175000</v>
      </c>
      <c r="E3846">
        <v>72</v>
      </c>
      <c r="F3846" s="12">
        <v>84.000406822632641</v>
      </c>
    </row>
    <row r="3847" spans="1:6">
      <c r="A3847">
        <v>29</v>
      </c>
      <c r="B3847">
        <v>-88.790999999999997</v>
      </c>
      <c r="C3847">
        <v>866</v>
      </c>
      <c r="D3847">
        <v>175000</v>
      </c>
      <c r="E3847">
        <v>81</v>
      </c>
      <c r="F3847" s="12">
        <v>84.428212455494972</v>
      </c>
    </row>
    <row r="3848" spans="1:6">
      <c r="A3848">
        <v>30</v>
      </c>
      <c r="B3848">
        <v>-88.671999999999997</v>
      </c>
      <c r="C3848">
        <v>866</v>
      </c>
      <c r="D3848">
        <v>175000</v>
      </c>
      <c r="E3848">
        <v>88</v>
      </c>
      <c r="F3848" s="12">
        <v>85.070010975635043</v>
      </c>
    </row>
    <row r="3849" spans="1:6">
      <c r="A3849">
        <v>31</v>
      </c>
      <c r="B3849">
        <v>-88.56</v>
      </c>
      <c r="C3849">
        <v>866</v>
      </c>
      <c r="D3849">
        <v>175000</v>
      </c>
      <c r="E3849">
        <v>80</v>
      </c>
      <c r="F3849" s="12">
        <v>85.726163688622236</v>
      </c>
    </row>
    <row r="3850" spans="1:6">
      <c r="A3850">
        <v>32</v>
      </c>
      <c r="B3850">
        <v>-88.451999999999998</v>
      </c>
      <c r="C3850">
        <v>866</v>
      </c>
      <c r="D3850">
        <v>175000</v>
      </c>
      <c r="E3850">
        <v>91</v>
      </c>
      <c r="F3850" s="12">
        <v>86.373251776265931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137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138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233</v>
      </c>
      <c r="B3868" t="s">
        <v>212</v>
      </c>
      <c r="C3868" t="s">
        <v>215</v>
      </c>
      <c r="D3868" t="s">
        <v>232</v>
      </c>
      <c r="E3868" t="s">
        <v>231</v>
      </c>
      <c r="F3868" t="s">
        <v>266</v>
      </c>
    </row>
    <row r="3869" spans="1:10">
      <c r="A3869">
        <v>1</v>
      </c>
      <c r="B3869">
        <v>-91.947999999999993</v>
      </c>
      <c r="C3869">
        <v>867</v>
      </c>
      <c r="D3869">
        <v>175000</v>
      </c>
      <c r="E3869">
        <v>51</v>
      </c>
      <c r="F3869" s="12">
        <v>63.662711174899911</v>
      </c>
      <c r="J3869" t="s">
        <v>354</v>
      </c>
    </row>
    <row r="3870" spans="1:10">
      <c r="A3870">
        <v>2</v>
      </c>
      <c r="B3870">
        <v>-91.838999999999999</v>
      </c>
      <c r="C3870">
        <v>867</v>
      </c>
      <c r="D3870">
        <v>175000</v>
      </c>
      <c r="E3870">
        <v>65</v>
      </c>
      <c r="F3870" s="12">
        <v>64.759626026446483</v>
      </c>
    </row>
    <row r="3871" spans="1:10">
      <c r="A3871">
        <v>3</v>
      </c>
      <c r="B3871">
        <v>-91.724000000000004</v>
      </c>
      <c r="C3871">
        <v>867</v>
      </c>
      <c r="D3871">
        <v>175000</v>
      </c>
      <c r="E3871">
        <v>53</v>
      </c>
      <c r="F3871" s="12">
        <v>65.933014315650482</v>
      </c>
    </row>
    <row r="3872" spans="1:10">
      <c r="A3872">
        <v>4</v>
      </c>
      <c r="B3872">
        <v>-91.611999999999995</v>
      </c>
      <c r="C3872">
        <v>867</v>
      </c>
      <c r="D3872">
        <v>175000</v>
      </c>
      <c r="E3872">
        <v>85</v>
      </c>
      <c r="F3872" s="12">
        <v>67.135556722206076</v>
      </c>
    </row>
    <row r="3873" spans="1:6">
      <c r="A3873">
        <v>5</v>
      </c>
      <c r="B3873">
        <v>-91.5</v>
      </c>
      <c r="C3873">
        <v>867</v>
      </c>
      <c r="D3873">
        <v>175000</v>
      </c>
      <c r="E3873">
        <v>64</v>
      </c>
      <c r="F3873" s="12">
        <v>68.535171319578524</v>
      </c>
    </row>
    <row r="3874" spans="1:6">
      <c r="A3874">
        <v>6</v>
      </c>
      <c r="B3874">
        <v>-91.394000000000005</v>
      </c>
      <c r="C3874">
        <v>867</v>
      </c>
      <c r="D3874">
        <v>175000</v>
      </c>
      <c r="E3874">
        <v>77</v>
      </c>
      <c r="F3874" s="12">
        <v>70.378415890990382</v>
      </c>
    </row>
    <row r="3875" spans="1:6">
      <c r="A3875">
        <v>7</v>
      </c>
      <c r="B3875">
        <v>-91.281000000000006</v>
      </c>
      <c r="C3875">
        <v>867</v>
      </c>
      <c r="D3875">
        <v>175000</v>
      </c>
      <c r="E3875">
        <v>84</v>
      </c>
      <c r="F3875" s="12">
        <v>73.754807069957096</v>
      </c>
    </row>
    <row r="3876" spans="1:6">
      <c r="A3876">
        <v>8</v>
      </c>
      <c r="B3876">
        <v>-91.165000000000006</v>
      </c>
      <c r="C3876">
        <v>867</v>
      </c>
      <c r="D3876">
        <v>175000</v>
      </c>
      <c r="E3876">
        <v>81</v>
      </c>
      <c r="F3876" s="12">
        <v>80.632111606696384</v>
      </c>
    </row>
    <row r="3877" spans="1:6">
      <c r="A3877">
        <v>9</v>
      </c>
      <c r="B3877">
        <v>-91.049000000000007</v>
      </c>
      <c r="C3877">
        <v>867</v>
      </c>
      <c r="D3877">
        <v>175000</v>
      </c>
      <c r="E3877">
        <v>99</v>
      </c>
      <c r="F3877" s="12">
        <v>94.341898582605396</v>
      </c>
    </row>
    <row r="3878" spans="1:6">
      <c r="A3878">
        <v>10</v>
      </c>
      <c r="B3878">
        <v>-90.933999999999997</v>
      </c>
      <c r="C3878">
        <v>867</v>
      </c>
      <c r="D3878">
        <v>175000</v>
      </c>
      <c r="E3878">
        <v>122</v>
      </c>
      <c r="F3878" s="12">
        <v>119.23325001480328</v>
      </c>
    </row>
    <row r="3879" spans="1:6">
      <c r="A3879">
        <v>11</v>
      </c>
      <c r="B3879">
        <v>-90.823999999999998</v>
      </c>
      <c r="C3879">
        <v>867</v>
      </c>
      <c r="D3879">
        <v>175000</v>
      </c>
      <c r="E3879">
        <v>174</v>
      </c>
      <c r="F3879" s="12">
        <v>157.4817147655651</v>
      </c>
    </row>
    <row r="3880" spans="1:6">
      <c r="A3880">
        <v>12</v>
      </c>
      <c r="B3880">
        <v>-90.709000000000003</v>
      </c>
      <c r="C3880">
        <v>867</v>
      </c>
      <c r="D3880">
        <v>175000</v>
      </c>
      <c r="E3880">
        <v>205</v>
      </c>
      <c r="F3880" s="12">
        <v>213.56820144924831</v>
      </c>
    </row>
    <row r="3881" spans="1:6">
      <c r="A3881">
        <v>13</v>
      </c>
      <c r="B3881">
        <v>-90.594999999999999</v>
      </c>
      <c r="C3881">
        <v>867</v>
      </c>
      <c r="D3881">
        <v>175000</v>
      </c>
      <c r="E3881">
        <v>239</v>
      </c>
      <c r="F3881" s="12">
        <v>280.24382778549443</v>
      </c>
    </row>
    <row r="3882" spans="1:6">
      <c r="A3882">
        <v>14</v>
      </c>
      <c r="B3882">
        <v>-90.486999999999995</v>
      </c>
      <c r="C3882">
        <v>867</v>
      </c>
      <c r="D3882">
        <v>175000</v>
      </c>
      <c r="E3882">
        <v>363</v>
      </c>
      <c r="F3882" s="12">
        <v>342.35807568518879</v>
      </c>
    </row>
    <row r="3883" spans="1:6">
      <c r="A3883">
        <v>15</v>
      </c>
      <c r="B3883">
        <v>-90.372</v>
      </c>
      <c r="C3883">
        <v>867</v>
      </c>
      <c r="D3883">
        <v>175000</v>
      </c>
      <c r="E3883">
        <v>409</v>
      </c>
      <c r="F3883" s="12">
        <v>391.20677576407763</v>
      </c>
    </row>
    <row r="3884" spans="1:6">
      <c r="A3884">
        <v>16</v>
      </c>
      <c r="B3884">
        <v>-90.256</v>
      </c>
      <c r="C3884">
        <v>867</v>
      </c>
      <c r="D3884">
        <v>175000</v>
      </c>
      <c r="E3884">
        <v>415</v>
      </c>
      <c r="F3884" s="12">
        <v>407.88074621979121</v>
      </c>
    </row>
    <row r="3885" spans="1:6">
      <c r="A3885">
        <v>17</v>
      </c>
      <c r="B3885">
        <v>-90.14</v>
      </c>
      <c r="C3885">
        <v>867</v>
      </c>
      <c r="D3885">
        <v>175000</v>
      </c>
      <c r="E3885">
        <v>408</v>
      </c>
      <c r="F3885" s="12">
        <v>386.646375982807</v>
      </c>
    </row>
    <row r="3886" spans="1:6">
      <c r="A3886">
        <v>18</v>
      </c>
      <c r="B3886">
        <v>-90.025000000000006</v>
      </c>
      <c r="C3886">
        <v>867</v>
      </c>
      <c r="D3886">
        <v>175000</v>
      </c>
      <c r="E3886">
        <v>323</v>
      </c>
      <c r="F3886" s="12">
        <v>335.50159730367898</v>
      </c>
    </row>
    <row r="3887" spans="1:6">
      <c r="A3887">
        <v>19</v>
      </c>
      <c r="B3887">
        <v>-89.918999999999997</v>
      </c>
      <c r="C3887">
        <v>867</v>
      </c>
      <c r="D3887">
        <v>175000</v>
      </c>
      <c r="E3887">
        <v>264</v>
      </c>
      <c r="F3887" s="12">
        <v>275.37243217295054</v>
      </c>
    </row>
    <row r="3888" spans="1:6">
      <c r="A3888">
        <v>20</v>
      </c>
      <c r="B3888">
        <v>-89.805999999999997</v>
      </c>
      <c r="C3888">
        <v>867</v>
      </c>
      <c r="D3888">
        <v>175000</v>
      </c>
      <c r="E3888">
        <v>209</v>
      </c>
      <c r="F3888" s="12">
        <v>212.69583366780142</v>
      </c>
    </row>
    <row r="3889" spans="1:6">
      <c r="A3889">
        <v>21</v>
      </c>
      <c r="B3889">
        <v>-89.691000000000003</v>
      </c>
      <c r="C3889">
        <v>867</v>
      </c>
      <c r="D3889">
        <v>175000</v>
      </c>
      <c r="E3889">
        <v>159</v>
      </c>
      <c r="F3889" s="12">
        <v>161.43156399592854</v>
      </c>
    </row>
    <row r="3890" spans="1:6">
      <c r="A3890">
        <v>22</v>
      </c>
      <c r="B3890">
        <v>-89.576999999999998</v>
      </c>
      <c r="C3890">
        <v>867</v>
      </c>
      <c r="D3890">
        <v>175000</v>
      </c>
      <c r="E3890">
        <v>117</v>
      </c>
      <c r="F3890" s="12">
        <v>127.03348382404882</v>
      </c>
    </row>
    <row r="3891" spans="1:6">
      <c r="A3891">
        <v>23</v>
      </c>
      <c r="B3891">
        <v>-89.457999999999998</v>
      </c>
      <c r="C3891">
        <v>867</v>
      </c>
      <c r="D3891">
        <v>175000</v>
      </c>
      <c r="E3891">
        <v>134</v>
      </c>
      <c r="F3891" s="12">
        <v>106.56521488284665</v>
      </c>
    </row>
    <row r="3892" spans="1:6">
      <c r="A3892">
        <v>24</v>
      </c>
      <c r="B3892">
        <v>-89.341999999999999</v>
      </c>
      <c r="C3892">
        <v>867</v>
      </c>
      <c r="D3892">
        <v>175000</v>
      </c>
      <c r="E3892">
        <v>103</v>
      </c>
      <c r="F3892" s="12">
        <v>97.131134890123093</v>
      </c>
    </row>
    <row r="3893" spans="1:6">
      <c r="A3893">
        <v>25</v>
      </c>
      <c r="B3893">
        <v>-89.234999999999999</v>
      </c>
      <c r="C3893">
        <v>867</v>
      </c>
      <c r="D3893">
        <v>175000</v>
      </c>
      <c r="E3893">
        <v>129</v>
      </c>
      <c r="F3893" s="12">
        <v>93.75499533170435</v>
      </c>
    </row>
    <row r="3894" spans="1:6">
      <c r="A3894">
        <v>26</v>
      </c>
      <c r="B3894">
        <v>-89.13</v>
      </c>
      <c r="C3894">
        <v>867</v>
      </c>
      <c r="D3894">
        <v>175000</v>
      </c>
      <c r="E3894">
        <v>98</v>
      </c>
      <c r="F3894" s="12">
        <v>92.961271470537781</v>
      </c>
    </row>
    <row r="3895" spans="1:6">
      <c r="A3895">
        <v>27</v>
      </c>
      <c r="B3895">
        <v>-89.016000000000005</v>
      </c>
      <c r="C3895">
        <v>867</v>
      </c>
      <c r="D3895">
        <v>175000</v>
      </c>
      <c r="E3895">
        <v>104</v>
      </c>
      <c r="F3895" s="12">
        <v>93.363041485723627</v>
      </c>
    </row>
    <row r="3896" spans="1:6">
      <c r="A3896">
        <v>28</v>
      </c>
      <c r="B3896">
        <v>-88.896000000000001</v>
      </c>
      <c r="C3896">
        <v>867</v>
      </c>
      <c r="D3896">
        <v>175000</v>
      </c>
      <c r="E3896">
        <v>102</v>
      </c>
      <c r="F3896" s="12">
        <v>94.32825199134227</v>
      </c>
    </row>
    <row r="3897" spans="1:6">
      <c r="A3897">
        <v>29</v>
      </c>
      <c r="B3897">
        <v>-88.790999999999997</v>
      </c>
      <c r="C3897">
        <v>867</v>
      </c>
      <c r="D3897">
        <v>175000</v>
      </c>
      <c r="E3897">
        <v>99</v>
      </c>
      <c r="F3897" s="12">
        <v>95.323230978741606</v>
      </c>
    </row>
    <row r="3898" spans="1:6">
      <c r="A3898">
        <v>30</v>
      </c>
      <c r="B3898">
        <v>-88.671999999999997</v>
      </c>
      <c r="C3898">
        <v>867</v>
      </c>
      <c r="D3898">
        <v>175000</v>
      </c>
      <c r="E3898">
        <v>101</v>
      </c>
      <c r="F3898" s="12">
        <v>96.499273549294159</v>
      </c>
    </row>
    <row r="3899" spans="1:6">
      <c r="A3899">
        <v>31</v>
      </c>
      <c r="B3899">
        <v>-88.56</v>
      </c>
      <c r="C3899">
        <v>867</v>
      </c>
      <c r="D3899">
        <v>175000</v>
      </c>
      <c r="E3899">
        <v>75</v>
      </c>
      <c r="F3899" s="12">
        <v>97.618490170543041</v>
      </c>
    </row>
    <row r="3900" spans="1:6">
      <c r="A3900">
        <v>32</v>
      </c>
      <c r="B3900">
        <v>-88.451999999999998</v>
      </c>
      <c r="C3900">
        <v>867</v>
      </c>
      <c r="D3900">
        <v>175000</v>
      </c>
      <c r="E3900">
        <v>74</v>
      </c>
      <c r="F3900" s="12">
        <v>98.700271233670605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139</v>
      </c>
    </row>
    <row r="3906" spans="1:10">
      <c r="A3906" t="s">
        <v>2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140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233</v>
      </c>
      <c r="B3918" t="s">
        <v>212</v>
      </c>
      <c r="C3918" t="s">
        <v>215</v>
      </c>
      <c r="D3918" t="s">
        <v>232</v>
      </c>
      <c r="E3918" t="s">
        <v>231</v>
      </c>
      <c r="F3918" t="s">
        <v>266</v>
      </c>
    </row>
    <row r="3919" spans="1:10">
      <c r="A3919">
        <v>1</v>
      </c>
      <c r="B3919">
        <v>-91.947999999999993</v>
      </c>
      <c r="C3919">
        <v>867</v>
      </c>
      <c r="D3919">
        <v>175000</v>
      </c>
      <c r="E3919">
        <v>55</v>
      </c>
      <c r="F3919" s="12">
        <v>69.875097405412944</v>
      </c>
      <c r="J3919" t="s">
        <v>355</v>
      </c>
    </row>
    <row r="3920" spans="1:10">
      <c r="A3920">
        <v>2</v>
      </c>
      <c r="B3920">
        <v>-91.838999999999999</v>
      </c>
      <c r="C3920">
        <v>867</v>
      </c>
      <c r="D3920">
        <v>175000</v>
      </c>
      <c r="E3920">
        <v>78</v>
      </c>
      <c r="F3920" s="12">
        <v>70.449116268525216</v>
      </c>
    </row>
    <row r="3921" spans="1:6">
      <c r="A3921">
        <v>3</v>
      </c>
      <c r="B3921">
        <v>-91.724000000000004</v>
      </c>
      <c r="C3921">
        <v>867</v>
      </c>
      <c r="D3921">
        <v>175000</v>
      </c>
      <c r="E3921">
        <v>66</v>
      </c>
      <c r="F3921" s="12">
        <v>71.078319925366117</v>
      </c>
    </row>
    <row r="3922" spans="1:6">
      <c r="A3922">
        <v>4</v>
      </c>
      <c r="B3922">
        <v>-91.611999999999995</v>
      </c>
      <c r="C3922">
        <v>867</v>
      </c>
      <c r="D3922">
        <v>175000</v>
      </c>
      <c r="E3922">
        <v>78</v>
      </c>
      <c r="F3922" s="12">
        <v>71.771685653435</v>
      </c>
    </row>
    <row r="3923" spans="1:6">
      <c r="A3923">
        <v>5</v>
      </c>
      <c r="B3923">
        <v>-91.5</v>
      </c>
      <c r="C3923">
        <v>867</v>
      </c>
      <c r="D3923">
        <v>175000</v>
      </c>
      <c r="E3923">
        <v>70</v>
      </c>
      <c r="F3923" s="12">
        <v>72.71089361001664</v>
      </c>
    </row>
    <row r="3924" spans="1:6">
      <c r="A3924">
        <v>6</v>
      </c>
      <c r="B3924">
        <v>-91.394000000000005</v>
      </c>
      <c r="C3924">
        <v>867</v>
      </c>
      <c r="D3924">
        <v>175000</v>
      </c>
      <c r="E3924">
        <v>75</v>
      </c>
      <c r="F3924" s="12">
        <v>74.203207558198486</v>
      </c>
    </row>
    <row r="3925" spans="1:6">
      <c r="A3925">
        <v>7</v>
      </c>
      <c r="B3925">
        <v>-91.281000000000006</v>
      </c>
      <c r="C3925">
        <v>867</v>
      </c>
      <c r="D3925">
        <v>175000</v>
      </c>
      <c r="E3925">
        <v>92</v>
      </c>
      <c r="F3925" s="12">
        <v>77.332702719581178</v>
      </c>
    </row>
    <row r="3926" spans="1:6">
      <c r="A3926">
        <v>8</v>
      </c>
      <c r="B3926">
        <v>-91.165000000000006</v>
      </c>
      <c r="C3926">
        <v>867</v>
      </c>
      <c r="D3926">
        <v>175000</v>
      </c>
      <c r="E3926">
        <v>79</v>
      </c>
      <c r="F3926" s="12">
        <v>84.044528642033185</v>
      </c>
    </row>
    <row r="3927" spans="1:6">
      <c r="A3927">
        <v>9</v>
      </c>
      <c r="B3927">
        <v>-91.049000000000007</v>
      </c>
      <c r="C3927">
        <v>867</v>
      </c>
      <c r="D3927">
        <v>175000</v>
      </c>
      <c r="E3927">
        <v>99</v>
      </c>
      <c r="F3927" s="12">
        <v>97.379302267450313</v>
      </c>
    </row>
    <row r="3928" spans="1:6">
      <c r="A3928">
        <v>10</v>
      </c>
      <c r="B3928">
        <v>-90.933999999999997</v>
      </c>
      <c r="C3928">
        <v>867</v>
      </c>
      <c r="D3928">
        <v>175000</v>
      </c>
      <c r="E3928">
        <v>143</v>
      </c>
      <c r="F3928" s="12">
        <v>120.99778784979605</v>
      </c>
    </row>
    <row r="3929" spans="1:6">
      <c r="A3929">
        <v>11</v>
      </c>
      <c r="B3929">
        <v>-90.823999999999998</v>
      </c>
      <c r="C3929">
        <v>867</v>
      </c>
      <c r="D3929">
        <v>175000</v>
      </c>
      <c r="E3929">
        <v>155</v>
      </c>
      <c r="F3929" s="12">
        <v>156.25291973524418</v>
      </c>
    </row>
    <row r="3930" spans="1:6">
      <c r="A3930">
        <v>12</v>
      </c>
      <c r="B3930">
        <v>-90.709000000000003</v>
      </c>
      <c r="C3930">
        <v>867</v>
      </c>
      <c r="D3930">
        <v>175000</v>
      </c>
      <c r="E3930">
        <v>187</v>
      </c>
      <c r="F3930" s="12">
        <v>206.5296795265597</v>
      </c>
    </row>
    <row r="3931" spans="1:6">
      <c r="A3931">
        <v>13</v>
      </c>
      <c r="B3931">
        <v>-90.594999999999999</v>
      </c>
      <c r="C3931">
        <v>867</v>
      </c>
      <c r="D3931">
        <v>175000</v>
      </c>
      <c r="E3931">
        <v>257</v>
      </c>
      <c r="F3931" s="12">
        <v>264.84935568337715</v>
      </c>
    </row>
    <row r="3932" spans="1:6">
      <c r="A3932">
        <v>14</v>
      </c>
      <c r="B3932">
        <v>-90.486999999999995</v>
      </c>
      <c r="C3932">
        <v>867</v>
      </c>
      <c r="D3932">
        <v>175000</v>
      </c>
      <c r="E3932">
        <v>317</v>
      </c>
      <c r="F3932" s="12">
        <v>318.11631298191412</v>
      </c>
    </row>
    <row r="3933" spans="1:6">
      <c r="A3933">
        <v>15</v>
      </c>
      <c r="B3933">
        <v>-90.372</v>
      </c>
      <c r="C3933">
        <v>867</v>
      </c>
      <c r="D3933">
        <v>175000</v>
      </c>
      <c r="E3933">
        <v>374</v>
      </c>
      <c r="F3933" s="12">
        <v>359.28467937460476</v>
      </c>
    </row>
    <row r="3934" spans="1:6">
      <c r="A3934">
        <v>16</v>
      </c>
      <c r="B3934">
        <v>-90.256</v>
      </c>
      <c r="C3934">
        <v>867</v>
      </c>
      <c r="D3934">
        <v>175000</v>
      </c>
      <c r="E3934">
        <v>372</v>
      </c>
      <c r="F3934" s="12">
        <v>372.80378019365787</v>
      </c>
    </row>
    <row r="3935" spans="1:6">
      <c r="A3935">
        <v>17</v>
      </c>
      <c r="B3935">
        <v>-90.14</v>
      </c>
      <c r="C3935">
        <v>867</v>
      </c>
      <c r="D3935">
        <v>175000</v>
      </c>
      <c r="E3935">
        <v>386</v>
      </c>
      <c r="F3935" s="12">
        <v>354.11820727695346</v>
      </c>
    </row>
    <row r="3936" spans="1:6">
      <c r="A3936">
        <v>18</v>
      </c>
      <c r="B3936">
        <v>-90.025000000000006</v>
      </c>
      <c r="C3936">
        <v>867</v>
      </c>
      <c r="D3936">
        <v>175000</v>
      </c>
      <c r="E3936">
        <v>293</v>
      </c>
      <c r="F3936" s="12">
        <v>309.78068095337977</v>
      </c>
    </row>
    <row r="3937" spans="1:6">
      <c r="A3937">
        <v>19</v>
      </c>
      <c r="B3937">
        <v>-89.918999999999997</v>
      </c>
      <c r="C3937">
        <v>867</v>
      </c>
      <c r="D3937">
        <v>175000</v>
      </c>
      <c r="E3937">
        <v>258</v>
      </c>
      <c r="F3937" s="12">
        <v>257.21988381040745</v>
      </c>
    </row>
    <row r="3938" spans="1:6">
      <c r="A3938">
        <v>20</v>
      </c>
      <c r="B3938">
        <v>-89.805999999999997</v>
      </c>
      <c r="C3938">
        <v>867</v>
      </c>
      <c r="D3938">
        <v>175000</v>
      </c>
      <c r="E3938">
        <v>193</v>
      </c>
      <c r="F3938" s="12">
        <v>201.46936011147497</v>
      </c>
    </row>
    <row r="3939" spans="1:6">
      <c r="A3939">
        <v>21</v>
      </c>
      <c r="B3939">
        <v>-89.691000000000003</v>
      </c>
      <c r="C3939">
        <v>867</v>
      </c>
      <c r="D3939">
        <v>175000</v>
      </c>
      <c r="E3939">
        <v>137</v>
      </c>
      <c r="F3939" s="12">
        <v>154.64684015956715</v>
      </c>
    </row>
    <row r="3940" spans="1:6">
      <c r="A3940">
        <v>22</v>
      </c>
      <c r="B3940">
        <v>-89.576999999999998</v>
      </c>
      <c r="C3940">
        <v>867</v>
      </c>
      <c r="D3940">
        <v>175000</v>
      </c>
      <c r="E3940">
        <v>141</v>
      </c>
      <c r="F3940" s="12">
        <v>122.07202769009689</v>
      </c>
    </row>
    <row r="3941" spans="1:6">
      <c r="A3941">
        <v>23</v>
      </c>
      <c r="B3941">
        <v>-89.457999999999998</v>
      </c>
      <c r="C3941">
        <v>867</v>
      </c>
      <c r="D3941">
        <v>175000</v>
      </c>
      <c r="E3941">
        <v>103</v>
      </c>
      <c r="F3941" s="12">
        <v>101.68999161169933</v>
      </c>
    </row>
    <row r="3942" spans="1:6">
      <c r="A3942">
        <v>24</v>
      </c>
      <c r="B3942">
        <v>-89.341999999999999</v>
      </c>
      <c r="C3942">
        <v>867</v>
      </c>
      <c r="D3942">
        <v>175000</v>
      </c>
      <c r="E3942">
        <v>112</v>
      </c>
      <c r="F3942" s="12">
        <v>91.541100975614299</v>
      </c>
    </row>
    <row r="3943" spans="1:6">
      <c r="A3943">
        <v>25</v>
      </c>
      <c r="B3943">
        <v>-89.234999999999999</v>
      </c>
      <c r="C3943">
        <v>867</v>
      </c>
      <c r="D3943">
        <v>175000</v>
      </c>
      <c r="E3943">
        <v>106</v>
      </c>
      <c r="F3943" s="12">
        <v>87.352600047527716</v>
      </c>
    </row>
    <row r="3944" spans="1:6">
      <c r="A3944">
        <v>26</v>
      </c>
      <c r="B3944">
        <v>-89.13</v>
      </c>
      <c r="C3944">
        <v>867</v>
      </c>
      <c r="D3944">
        <v>175000</v>
      </c>
      <c r="E3944">
        <v>78</v>
      </c>
      <c r="F3944" s="12">
        <v>85.822456247607789</v>
      </c>
    </row>
    <row r="3945" spans="1:6">
      <c r="A3945">
        <v>27</v>
      </c>
      <c r="B3945">
        <v>-89.016000000000005</v>
      </c>
      <c r="C3945">
        <v>867</v>
      </c>
      <c r="D3945">
        <v>175000</v>
      </c>
      <c r="E3945">
        <v>90</v>
      </c>
      <c r="F3945" s="12">
        <v>85.530954080172677</v>
      </c>
    </row>
    <row r="3946" spans="1:6">
      <c r="A3946">
        <v>28</v>
      </c>
      <c r="B3946">
        <v>-88.896000000000001</v>
      </c>
      <c r="C3946">
        <v>867</v>
      </c>
      <c r="D3946">
        <v>175000</v>
      </c>
      <c r="E3946">
        <v>92</v>
      </c>
      <c r="F3946" s="12">
        <v>85.850768753484857</v>
      </c>
    </row>
    <row r="3947" spans="1:6">
      <c r="A3947">
        <v>29</v>
      </c>
      <c r="B3947">
        <v>-88.790999999999997</v>
      </c>
      <c r="C3947">
        <v>867</v>
      </c>
      <c r="D3947">
        <v>175000</v>
      </c>
      <c r="E3947">
        <v>98</v>
      </c>
      <c r="F3947" s="12">
        <v>86.317348737568921</v>
      </c>
    </row>
    <row r="3948" spans="1:6">
      <c r="A3948">
        <v>30</v>
      </c>
      <c r="B3948">
        <v>-88.671999999999997</v>
      </c>
      <c r="C3948">
        <v>867</v>
      </c>
      <c r="D3948">
        <v>175000</v>
      </c>
      <c r="E3948">
        <v>70</v>
      </c>
      <c r="F3948" s="12">
        <v>86.911152497477318</v>
      </c>
    </row>
    <row r="3949" spans="1:6">
      <c r="A3949">
        <v>31</v>
      </c>
      <c r="B3949">
        <v>-88.56</v>
      </c>
      <c r="C3949">
        <v>867</v>
      </c>
      <c r="D3949">
        <v>175000</v>
      </c>
      <c r="E3949">
        <v>70</v>
      </c>
      <c r="F3949" s="12">
        <v>87.48802052493923</v>
      </c>
    </row>
    <row r="3950" spans="1:6">
      <c r="A3950">
        <v>32</v>
      </c>
      <c r="B3950">
        <v>-88.451999999999998</v>
      </c>
      <c r="C3950">
        <v>867</v>
      </c>
      <c r="D3950">
        <v>175000</v>
      </c>
      <c r="E3950">
        <v>91</v>
      </c>
      <c r="F3950" s="12">
        <v>88.048333983293176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141</v>
      </c>
    </row>
    <row r="3956" spans="1:6">
      <c r="A3956" t="s">
        <v>2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142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233</v>
      </c>
      <c r="B3968" t="s">
        <v>212</v>
      </c>
      <c r="C3968" t="s">
        <v>215</v>
      </c>
      <c r="D3968" t="s">
        <v>232</v>
      </c>
      <c r="E3968" t="s">
        <v>231</v>
      </c>
      <c r="F3968" t="s">
        <v>266</v>
      </c>
    </row>
    <row r="3969" spans="1:10">
      <c r="A3969">
        <v>1</v>
      </c>
      <c r="B3969">
        <v>-91.947999999999993</v>
      </c>
      <c r="C3969">
        <v>835</v>
      </c>
      <c r="D3969">
        <v>175000</v>
      </c>
      <c r="E3969">
        <v>56</v>
      </c>
      <c r="F3969" s="12">
        <v>68.527007940054958</v>
      </c>
      <c r="J3969" t="s">
        <v>356</v>
      </c>
    </row>
    <row r="3970" spans="1:10">
      <c r="A3970">
        <v>2</v>
      </c>
      <c r="B3970">
        <v>-91.838999999999999</v>
      </c>
      <c r="C3970">
        <v>835</v>
      </c>
      <c r="D3970">
        <v>175000</v>
      </c>
      <c r="E3970">
        <v>60</v>
      </c>
      <c r="F3970" s="12">
        <v>69.552063111336452</v>
      </c>
    </row>
    <row r="3971" spans="1:10">
      <c r="A3971">
        <v>3</v>
      </c>
      <c r="B3971">
        <v>-91.724000000000004</v>
      </c>
      <c r="C3971">
        <v>835</v>
      </c>
      <c r="D3971">
        <v>175000</v>
      </c>
      <c r="E3971">
        <v>74</v>
      </c>
      <c r="F3971" s="12">
        <v>70.6498296735694</v>
      </c>
    </row>
    <row r="3972" spans="1:10">
      <c r="A3972">
        <v>4</v>
      </c>
      <c r="B3972">
        <v>-91.611999999999995</v>
      </c>
      <c r="C3972">
        <v>835</v>
      </c>
      <c r="D3972">
        <v>175000</v>
      </c>
      <c r="E3972">
        <v>75</v>
      </c>
      <c r="F3972" s="12">
        <v>71.778036808636557</v>
      </c>
    </row>
    <row r="3973" spans="1:10">
      <c r="A3973">
        <v>5</v>
      </c>
      <c r="B3973">
        <v>-91.5</v>
      </c>
      <c r="C3973">
        <v>835</v>
      </c>
      <c r="D3973">
        <v>175000</v>
      </c>
      <c r="E3973">
        <v>66</v>
      </c>
      <c r="F3973" s="12">
        <v>73.096709276436115</v>
      </c>
    </row>
    <row r="3974" spans="1:10">
      <c r="A3974">
        <v>6</v>
      </c>
      <c r="B3974">
        <v>-91.394000000000005</v>
      </c>
      <c r="C3974">
        <v>835</v>
      </c>
      <c r="D3974">
        <v>175000</v>
      </c>
      <c r="E3974">
        <v>90</v>
      </c>
      <c r="F3974" s="12">
        <v>74.835553720128686</v>
      </c>
    </row>
    <row r="3975" spans="1:10">
      <c r="A3975">
        <v>7</v>
      </c>
      <c r="B3975">
        <v>-91.281000000000006</v>
      </c>
      <c r="C3975">
        <v>835</v>
      </c>
      <c r="D3975">
        <v>175000</v>
      </c>
      <c r="E3975">
        <v>90</v>
      </c>
      <c r="F3975" s="12">
        <v>77.997838282138233</v>
      </c>
    </row>
    <row r="3976" spans="1:10">
      <c r="A3976">
        <v>8</v>
      </c>
      <c r="B3976">
        <v>-91.165000000000006</v>
      </c>
      <c r="C3976">
        <v>835</v>
      </c>
      <c r="D3976">
        <v>175000</v>
      </c>
      <c r="E3976">
        <v>97</v>
      </c>
      <c r="F3976" s="12">
        <v>84.343234652035292</v>
      </c>
    </row>
    <row r="3977" spans="1:10">
      <c r="A3977">
        <v>9</v>
      </c>
      <c r="B3977">
        <v>-91.049000000000007</v>
      </c>
      <c r="C3977">
        <v>835</v>
      </c>
      <c r="D3977">
        <v>175000</v>
      </c>
      <c r="E3977">
        <v>99</v>
      </c>
      <c r="F3977" s="12">
        <v>96.770654881550954</v>
      </c>
    </row>
    <row r="3978" spans="1:10">
      <c r="A3978">
        <v>10</v>
      </c>
      <c r="B3978">
        <v>-90.933999999999997</v>
      </c>
      <c r="C3978">
        <v>835</v>
      </c>
      <c r="D3978">
        <v>175000</v>
      </c>
      <c r="E3978">
        <v>130</v>
      </c>
      <c r="F3978" s="12">
        <v>118.9428597533813</v>
      </c>
    </row>
    <row r="3979" spans="1:10">
      <c r="A3979">
        <v>11</v>
      </c>
      <c r="B3979">
        <v>-90.823999999999998</v>
      </c>
      <c r="C3979">
        <v>835</v>
      </c>
      <c r="D3979">
        <v>175000</v>
      </c>
      <c r="E3979">
        <v>162</v>
      </c>
      <c r="F3979" s="12">
        <v>152.46357921730404</v>
      </c>
    </row>
    <row r="3980" spans="1:10">
      <c r="A3980">
        <v>12</v>
      </c>
      <c r="B3980">
        <v>-90.709000000000003</v>
      </c>
      <c r="C3980">
        <v>835</v>
      </c>
      <c r="D3980">
        <v>175000</v>
      </c>
      <c r="E3980">
        <v>195</v>
      </c>
      <c r="F3980" s="12">
        <v>200.84595539946781</v>
      </c>
    </row>
    <row r="3981" spans="1:10">
      <c r="A3981">
        <v>13</v>
      </c>
      <c r="B3981">
        <v>-90.594999999999999</v>
      </c>
      <c r="C3981">
        <v>835</v>
      </c>
      <c r="D3981">
        <v>175000</v>
      </c>
      <c r="E3981">
        <v>230</v>
      </c>
      <c r="F3981" s="12">
        <v>257.43699986137023</v>
      </c>
    </row>
    <row r="3982" spans="1:10">
      <c r="A3982">
        <v>14</v>
      </c>
      <c r="B3982">
        <v>-90.486999999999995</v>
      </c>
      <c r="C3982">
        <v>835</v>
      </c>
      <c r="D3982">
        <v>175000</v>
      </c>
      <c r="E3982">
        <v>294</v>
      </c>
      <c r="F3982" s="12">
        <v>309.23044655475826</v>
      </c>
    </row>
    <row r="3983" spans="1:10">
      <c r="A3983">
        <v>15</v>
      </c>
      <c r="B3983">
        <v>-90.372</v>
      </c>
      <c r="C3983">
        <v>835</v>
      </c>
      <c r="D3983">
        <v>175000</v>
      </c>
      <c r="E3983">
        <v>380</v>
      </c>
      <c r="F3983" s="12">
        <v>348.89996914827697</v>
      </c>
    </row>
    <row r="3984" spans="1:10">
      <c r="A3984">
        <v>16</v>
      </c>
      <c r="B3984">
        <v>-90.256</v>
      </c>
      <c r="C3984">
        <v>835</v>
      </c>
      <c r="D3984">
        <v>175000</v>
      </c>
      <c r="E3984">
        <v>367</v>
      </c>
      <c r="F3984" s="12">
        <v>361.0194587909462</v>
      </c>
    </row>
    <row r="3985" spans="1:6">
      <c r="A3985">
        <v>17</v>
      </c>
      <c r="B3985">
        <v>-90.14</v>
      </c>
      <c r="C3985">
        <v>835</v>
      </c>
      <c r="D3985">
        <v>175000</v>
      </c>
      <c r="E3985">
        <v>354</v>
      </c>
      <c r="F3985" s="12">
        <v>341.48130583561658</v>
      </c>
    </row>
    <row r="3986" spans="1:6">
      <c r="A3986">
        <v>18</v>
      </c>
      <c r="B3986">
        <v>-90.025000000000006</v>
      </c>
      <c r="C3986">
        <v>835</v>
      </c>
      <c r="D3986">
        <v>175000</v>
      </c>
      <c r="E3986">
        <v>284</v>
      </c>
      <c r="F3986" s="12">
        <v>297.52411784958218</v>
      </c>
    </row>
    <row r="3987" spans="1:6">
      <c r="A3987">
        <v>19</v>
      </c>
      <c r="B3987">
        <v>-89.918999999999997</v>
      </c>
      <c r="C3987">
        <v>835</v>
      </c>
      <c r="D3987">
        <v>175000</v>
      </c>
      <c r="E3987">
        <v>265</v>
      </c>
      <c r="F3987" s="12">
        <v>246.79970222139553</v>
      </c>
    </row>
    <row r="3988" spans="1:6">
      <c r="A3988">
        <v>20</v>
      </c>
      <c r="B3988">
        <v>-89.805999999999997</v>
      </c>
      <c r="C3988">
        <v>835</v>
      </c>
      <c r="D3988">
        <v>175000</v>
      </c>
      <c r="E3988">
        <v>181</v>
      </c>
      <c r="F3988" s="12">
        <v>194.4516772830986</v>
      </c>
    </row>
    <row r="3989" spans="1:6">
      <c r="A3989">
        <v>21</v>
      </c>
      <c r="B3989">
        <v>-89.691000000000003</v>
      </c>
      <c r="C3989">
        <v>835</v>
      </c>
      <c r="D3989">
        <v>175000</v>
      </c>
      <c r="E3989">
        <v>151</v>
      </c>
      <c r="F3989" s="12">
        <v>151.92393601108481</v>
      </c>
    </row>
    <row r="3990" spans="1:6">
      <c r="A3990">
        <v>22</v>
      </c>
      <c r="B3990">
        <v>-89.576999999999998</v>
      </c>
      <c r="C3990">
        <v>835</v>
      </c>
      <c r="D3990">
        <v>175000</v>
      </c>
      <c r="E3990">
        <v>116</v>
      </c>
      <c r="F3990" s="12">
        <v>123.52981685129937</v>
      </c>
    </row>
    <row r="3991" spans="1:6">
      <c r="A3991">
        <v>23</v>
      </c>
      <c r="B3991">
        <v>-89.457999999999998</v>
      </c>
      <c r="C3991">
        <v>835</v>
      </c>
      <c r="D3991">
        <v>175000</v>
      </c>
      <c r="E3991">
        <v>108</v>
      </c>
      <c r="F3991" s="12">
        <v>106.71579378102686</v>
      </c>
    </row>
    <row r="3992" spans="1:6">
      <c r="A3992">
        <v>24</v>
      </c>
      <c r="B3992">
        <v>-89.341999999999999</v>
      </c>
      <c r="C3992">
        <v>835</v>
      </c>
      <c r="D3992">
        <v>175000</v>
      </c>
      <c r="E3992">
        <v>102</v>
      </c>
      <c r="F3992" s="12">
        <v>99.029637129976393</v>
      </c>
    </row>
    <row r="3993" spans="1:6">
      <c r="A3993">
        <v>25</v>
      </c>
      <c r="B3993">
        <v>-89.234999999999999</v>
      </c>
      <c r="C3993">
        <v>835</v>
      </c>
      <c r="D3993">
        <v>175000</v>
      </c>
      <c r="E3993">
        <v>106</v>
      </c>
      <c r="F3993" s="12">
        <v>96.342600938258371</v>
      </c>
    </row>
    <row r="3994" spans="1:6">
      <c r="A3994">
        <v>26</v>
      </c>
      <c r="B3994">
        <v>-89.13</v>
      </c>
      <c r="C3994">
        <v>835</v>
      </c>
      <c r="D3994">
        <v>175000</v>
      </c>
      <c r="E3994">
        <v>102</v>
      </c>
      <c r="F3994" s="12">
        <v>95.790421748181529</v>
      </c>
    </row>
    <row r="3995" spans="1:6">
      <c r="A3995">
        <v>27</v>
      </c>
      <c r="B3995">
        <v>-89.016000000000005</v>
      </c>
      <c r="C3995">
        <v>835</v>
      </c>
      <c r="D3995">
        <v>175000</v>
      </c>
      <c r="E3995">
        <v>94</v>
      </c>
      <c r="F3995" s="12">
        <v>96.239070630500748</v>
      </c>
    </row>
    <row r="3996" spans="1:6">
      <c r="A3996">
        <v>28</v>
      </c>
      <c r="B3996">
        <v>-88.896000000000001</v>
      </c>
      <c r="C3996">
        <v>835</v>
      </c>
      <c r="D3996">
        <v>175000</v>
      </c>
      <c r="E3996">
        <v>104</v>
      </c>
      <c r="F3996" s="12">
        <v>97.163003621347102</v>
      </c>
    </row>
    <row r="3997" spans="1:6">
      <c r="A3997">
        <v>29</v>
      </c>
      <c r="B3997">
        <v>-88.790999999999997</v>
      </c>
      <c r="C3997">
        <v>835</v>
      </c>
      <c r="D3997">
        <v>175000</v>
      </c>
      <c r="E3997">
        <v>76</v>
      </c>
      <c r="F3997" s="12">
        <v>98.097424316427791</v>
      </c>
    </row>
    <row r="3998" spans="1:6">
      <c r="A3998">
        <v>30</v>
      </c>
      <c r="B3998">
        <v>-88.671999999999997</v>
      </c>
      <c r="C3998">
        <v>835</v>
      </c>
      <c r="D3998">
        <v>175000</v>
      </c>
      <c r="E3998">
        <v>92</v>
      </c>
      <c r="F3998" s="12">
        <v>99.197255098527279</v>
      </c>
    </row>
    <row r="3999" spans="1:6">
      <c r="A3999">
        <v>31</v>
      </c>
      <c r="B3999">
        <v>-88.56</v>
      </c>
      <c r="C3999">
        <v>835</v>
      </c>
      <c r="D3999">
        <v>175000</v>
      </c>
      <c r="E3999">
        <v>107</v>
      </c>
      <c r="F3999" s="12">
        <v>100.24289175042526</v>
      </c>
    </row>
    <row r="4000" spans="1:6">
      <c r="A4000">
        <v>32</v>
      </c>
      <c r="B4000">
        <v>-88.451999999999998</v>
      </c>
      <c r="C4000">
        <v>835</v>
      </c>
      <c r="D4000">
        <v>175000</v>
      </c>
      <c r="E4000">
        <v>108</v>
      </c>
      <c r="F4000" s="12">
        <v>101.25336148976184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143</v>
      </c>
    </row>
    <row r="4006" spans="1:1">
      <c r="A4006" t="s">
        <v>2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144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233</v>
      </c>
      <c r="B4018" t="s">
        <v>212</v>
      </c>
      <c r="C4018" t="s">
        <v>215</v>
      </c>
      <c r="D4018" t="s">
        <v>232</v>
      </c>
      <c r="E4018" t="s">
        <v>231</v>
      </c>
      <c r="F4018" t="s">
        <v>266</v>
      </c>
    </row>
    <row r="4019" spans="1:10">
      <c r="A4019">
        <v>1</v>
      </c>
      <c r="B4019">
        <v>-91.947999999999993</v>
      </c>
      <c r="C4019">
        <v>822</v>
      </c>
      <c r="D4019">
        <v>175000</v>
      </c>
      <c r="E4019">
        <v>58</v>
      </c>
      <c r="F4019" s="12">
        <v>65.480726733559919</v>
      </c>
      <c r="J4019" t="s">
        <v>357</v>
      </c>
    </row>
    <row r="4020" spans="1:10">
      <c r="A4020">
        <v>2</v>
      </c>
      <c r="B4020">
        <v>-91.838999999999999</v>
      </c>
      <c r="C4020">
        <v>822</v>
      </c>
      <c r="D4020">
        <v>175000</v>
      </c>
      <c r="E4020">
        <v>61</v>
      </c>
      <c r="F4020" s="12">
        <v>66.480182089798134</v>
      </c>
    </row>
    <row r="4021" spans="1:10">
      <c r="A4021">
        <v>3</v>
      </c>
      <c r="B4021">
        <v>-91.724000000000004</v>
      </c>
      <c r="C4021">
        <v>822</v>
      </c>
      <c r="D4021">
        <v>175000</v>
      </c>
      <c r="E4021">
        <v>48</v>
      </c>
      <c r="F4021" s="12">
        <v>67.551262776454251</v>
      </c>
    </row>
    <row r="4022" spans="1:10">
      <c r="A4022">
        <v>4</v>
      </c>
      <c r="B4022">
        <v>-91.611999999999995</v>
      </c>
      <c r="C4022">
        <v>822</v>
      </c>
      <c r="D4022">
        <v>175000</v>
      </c>
      <c r="E4022">
        <v>77</v>
      </c>
      <c r="F4022" s="12">
        <v>68.652896901076872</v>
      </c>
    </row>
    <row r="4023" spans="1:10">
      <c r="A4023">
        <v>5</v>
      </c>
      <c r="B4023">
        <v>-91.5</v>
      </c>
      <c r="C4023">
        <v>822</v>
      </c>
      <c r="D4023">
        <v>175000</v>
      </c>
      <c r="E4023">
        <v>92</v>
      </c>
      <c r="F4023" s="12">
        <v>69.93858680328934</v>
      </c>
    </row>
    <row r="4024" spans="1:10">
      <c r="A4024">
        <v>6</v>
      </c>
      <c r="B4024">
        <v>-91.394000000000005</v>
      </c>
      <c r="C4024">
        <v>822</v>
      </c>
      <c r="D4024">
        <v>175000</v>
      </c>
      <c r="E4024">
        <v>84</v>
      </c>
      <c r="F4024" s="12">
        <v>71.621083061692431</v>
      </c>
    </row>
    <row r="4025" spans="1:10">
      <c r="A4025">
        <v>7</v>
      </c>
      <c r="B4025">
        <v>-91.281000000000006</v>
      </c>
      <c r="C4025">
        <v>822</v>
      </c>
      <c r="D4025">
        <v>175000</v>
      </c>
      <c r="E4025">
        <v>83</v>
      </c>
      <c r="F4025" s="12">
        <v>74.640232639106529</v>
      </c>
    </row>
    <row r="4026" spans="1:10">
      <c r="A4026">
        <v>8</v>
      </c>
      <c r="B4026">
        <v>-91.165000000000006</v>
      </c>
      <c r="C4026">
        <v>822</v>
      </c>
      <c r="D4026">
        <v>175000</v>
      </c>
      <c r="E4026">
        <v>84</v>
      </c>
      <c r="F4026" s="12">
        <v>80.621787243803055</v>
      </c>
    </row>
    <row r="4027" spans="1:10">
      <c r="A4027">
        <v>9</v>
      </c>
      <c r="B4027">
        <v>-91.049000000000007</v>
      </c>
      <c r="C4027">
        <v>822</v>
      </c>
      <c r="D4027">
        <v>175000</v>
      </c>
      <c r="E4027">
        <v>107</v>
      </c>
      <c r="F4027" s="12">
        <v>92.261196099244373</v>
      </c>
    </row>
    <row r="4028" spans="1:10">
      <c r="A4028">
        <v>10</v>
      </c>
      <c r="B4028">
        <v>-90.933999999999997</v>
      </c>
      <c r="C4028">
        <v>822</v>
      </c>
      <c r="D4028">
        <v>175000</v>
      </c>
      <c r="E4028">
        <v>116</v>
      </c>
      <c r="F4028" s="12">
        <v>113.05300236708108</v>
      </c>
    </row>
    <row r="4029" spans="1:10">
      <c r="A4029">
        <v>11</v>
      </c>
      <c r="B4029">
        <v>-90.823999999999998</v>
      </c>
      <c r="C4029">
        <v>822</v>
      </c>
      <c r="D4029">
        <v>175000</v>
      </c>
      <c r="E4029">
        <v>125</v>
      </c>
      <c r="F4029" s="12">
        <v>144.7662356397573</v>
      </c>
    </row>
    <row r="4030" spans="1:10">
      <c r="A4030">
        <v>12</v>
      </c>
      <c r="B4030">
        <v>-90.709000000000003</v>
      </c>
      <c r="C4030">
        <v>822</v>
      </c>
      <c r="D4030">
        <v>175000</v>
      </c>
      <c r="E4030">
        <v>208</v>
      </c>
      <c r="F4030" s="12">
        <v>191.35344167335714</v>
      </c>
    </row>
    <row r="4031" spans="1:10">
      <c r="A4031">
        <v>13</v>
      </c>
      <c r="B4031">
        <v>-90.594999999999999</v>
      </c>
      <c r="C4031">
        <v>822</v>
      </c>
      <c r="D4031">
        <v>175000</v>
      </c>
      <c r="E4031">
        <v>259</v>
      </c>
      <c r="F4031" s="12">
        <v>247.47625440897258</v>
      </c>
    </row>
    <row r="4032" spans="1:10">
      <c r="A4032">
        <v>14</v>
      </c>
      <c r="B4032">
        <v>-90.486999999999995</v>
      </c>
      <c r="C4032">
        <v>822</v>
      </c>
      <c r="D4032">
        <v>175000</v>
      </c>
      <c r="E4032">
        <v>282</v>
      </c>
      <c r="F4032" s="12">
        <v>301.31676721035166</v>
      </c>
    </row>
    <row r="4033" spans="1:6">
      <c r="A4033">
        <v>15</v>
      </c>
      <c r="B4033">
        <v>-90.372</v>
      </c>
      <c r="C4033">
        <v>822</v>
      </c>
      <c r="D4033">
        <v>175000</v>
      </c>
      <c r="E4033">
        <v>343</v>
      </c>
      <c r="F4033" s="12">
        <v>346.53641220887658</v>
      </c>
    </row>
    <row r="4034" spans="1:6">
      <c r="A4034">
        <v>16</v>
      </c>
      <c r="B4034">
        <v>-90.256</v>
      </c>
      <c r="C4034">
        <v>822</v>
      </c>
      <c r="D4034">
        <v>175000</v>
      </c>
      <c r="E4034">
        <v>350</v>
      </c>
      <c r="F4034" s="12">
        <v>366.96380072220188</v>
      </c>
    </row>
    <row r="4035" spans="1:6">
      <c r="A4035">
        <v>17</v>
      </c>
      <c r="B4035">
        <v>-90.14</v>
      </c>
      <c r="C4035">
        <v>822</v>
      </c>
      <c r="D4035">
        <v>175000</v>
      </c>
      <c r="E4035">
        <v>390</v>
      </c>
      <c r="F4035" s="12">
        <v>356.00642181326577</v>
      </c>
    </row>
    <row r="4036" spans="1:6">
      <c r="A4036">
        <v>18</v>
      </c>
      <c r="B4036">
        <v>-90.025000000000006</v>
      </c>
      <c r="C4036">
        <v>822</v>
      </c>
      <c r="D4036">
        <v>175000</v>
      </c>
      <c r="E4036">
        <v>322</v>
      </c>
      <c r="F4036" s="12">
        <v>317.91673950953611</v>
      </c>
    </row>
    <row r="4037" spans="1:6">
      <c r="A4037">
        <v>19</v>
      </c>
      <c r="B4037">
        <v>-89.918999999999997</v>
      </c>
      <c r="C4037">
        <v>822</v>
      </c>
      <c r="D4037">
        <v>175000</v>
      </c>
      <c r="E4037">
        <v>263</v>
      </c>
      <c r="F4037" s="12">
        <v>268.68288330864368</v>
      </c>
    </row>
    <row r="4038" spans="1:6">
      <c r="A4038">
        <v>20</v>
      </c>
      <c r="B4038">
        <v>-89.805999999999997</v>
      </c>
      <c r="C4038">
        <v>822</v>
      </c>
      <c r="D4038">
        <v>175000</v>
      </c>
      <c r="E4038">
        <v>231</v>
      </c>
      <c r="F4038" s="12">
        <v>213.84443866464022</v>
      </c>
    </row>
    <row r="4039" spans="1:6">
      <c r="A4039">
        <v>21</v>
      </c>
      <c r="B4039">
        <v>-89.691000000000003</v>
      </c>
      <c r="C4039">
        <v>822</v>
      </c>
      <c r="D4039">
        <v>175000</v>
      </c>
      <c r="E4039">
        <v>155</v>
      </c>
      <c r="F4039" s="12">
        <v>166.04379171368277</v>
      </c>
    </row>
    <row r="4040" spans="1:6">
      <c r="A4040">
        <v>22</v>
      </c>
      <c r="B4040">
        <v>-89.576999999999998</v>
      </c>
      <c r="C4040">
        <v>822</v>
      </c>
      <c r="D4040">
        <v>175000</v>
      </c>
      <c r="E4040">
        <v>113</v>
      </c>
      <c r="F4040" s="12">
        <v>131.7873015994071</v>
      </c>
    </row>
    <row r="4041" spans="1:6">
      <c r="A4041">
        <v>23</v>
      </c>
      <c r="B4041">
        <v>-89.457999999999998</v>
      </c>
      <c r="C4041">
        <v>822</v>
      </c>
      <c r="D4041">
        <v>175000</v>
      </c>
      <c r="E4041">
        <v>111</v>
      </c>
      <c r="F4041" s="12">
        <v>109.8513069951521</v>
      </c>
    </row>
    <row r="4042" spans="1:6">
      <c r="A4042">
        <v>24</v>
      </c>
      <c r="B4042">
        <v>-89.341999999999999</v>
      </c>
      <c r="C4042">
        <v>822</v>
      </c>
      <c r="D4042">
        <v>175000</v>
      </c>
      <c r="E4042">
        <v>123</v>
      </c>
      <c r="F4042" s="12">
        <v>98.788237986788459</v>
      </c>
    </row>
    <row r="4043" spans="1:6">
      <c r="A4043">
        <v>25</v>
      </c>
      <c r="B4043">
        <v>-89.234999999999999</v>
      </c>
      <c r="C4043">
        <v>822</v>
      </c>
      <c r="D4043">
        <v>175000</v>
      </c>
      <c r="E4043">
        <v>92</v>
      </c>
      <c r="F4043" s="12">
        <v>94.277679192651263</v>
      </c>
    </row>
    <row r="4044" spans="1:6">
      <c r="A4044">
        <v>26</v>
      </c>
      <c r="B4044">
        <v>-89.13</v>
      </c>
      <c r="C4044">
        <v>822</v>
      </c>
      <c r="D4044">
        <v>175000</v>
      </c>
      <c r="E4044">
        <v>122</v>
      </c>
      <c r="F4044" s="12">
        <v>92.778940351827018</v>
      </c>
    </row>
    <row r="4045" spans="1:6">
      <c r="A4045">
        <v>27</v>
      </c>
      <c r="B4045">
        <v>-89.016000000000005</v>
      </c>
      <c r="C4045">
        <v>822</v>
      </c>
      <c r="D4045">
        <v>175000</v>
      </c>
      <c r="E4045">
        <v>80</v>
      </c>
      <c r="F4045" s="12">
        <v>92.748678031071591</v>
      </c>
    </row>
    <row r="4046" spans="1:6">
      <c r="A4046">
        <v>28</v>
      </c>
      <c r="B4046">
        <v>-88.896000000000001</v>
      </c>
      <c r="C4046">
        <v>822</v>
      </c>
      <c r="D4046">
        <v>175000</v>
      </c>
      <c r="E4046">
        <v>80</v>
      </c>
      <c r="F4046" s="12">
        <v>93.46663582878935</v>
      </c>
    </row>
    <row r="4047" spans="1:6">
      <c r="A4047">
        <v>29</v>
      </c>
      <c r="B4047">
        <v>-88.790999999999997</v>
      </c>
      <c r="C4047">
        <v>822</v>
      </c>
      <c r="D4047">
        <v>175000</v>
      </c>
      <c r="E4047">
        <v>82</v>
      </c>
      <c r="F4047" s="12">
        <v>94.324044185892191</v>
      </c>
    </row>
    <row r="4048" spans="1:6">
      <c r="A4048">
        <v>30</v>
      </c>
      <c r="B4048">
        <v>-88.671999999999997</v>
      </c>
      <c r="C4048">
        <v>822</v>
      </c>
      <c r="D4048">
        <v>175000</v>
      </c>
      <c r="E4048">
        <v>106</v>
      </c>
      <c r="F4048" s="12">
        <v>95.377556729758709</v>
      </c>
    </row>
    <row r="4049" spans="1:6">
      <c r="A4049">
        <v>31</v>
      </c>
      <c r="B4049">
        <v>-88.56</v>
      </c>
      <c r="C4049">
        <v>822</v>
      </c>
      <c r="D4049">
        <v>175000</v>
      </c>
      <c r="E4049">
        <v>95</v>
      </c>
      <c r="F4049" s="12">
        <v>96.392252264065405</v>
      </c>
    </row>
    <row r="4050" spans="1:6">
      <c r="A4050">
        <v>32</v>
      </c>
      <c r="B4050">
        <v>-88.451999999999998</v>
      </c>
      <c r="C4050">
        <v>822</v>
      </c>
      <c r="D4050">
        <v>175000</v>
      </c>
      <c r="E4050">
        <v>101</v>
      </c>
      <c r="F4050" s="12">
        <v>97.376038936935771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145</v>
      </c>
    </row>
    <row r="4056" spans="1:6">
      <c r="A4056" t="s">
        <v>2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146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233</v>
      </c>
      <c r="B4068" t="s">
        <v>212</v>
      </c>
      <c r="C4068" t="s">
        <v>215</v>
      </c>
      <c r="D4068" t="s">
        <v>232</v>
      </c>
      <c r="E4068" t="s">
        <v>231</v>
      </c>
      <c r="F4068" t="s">
        <v>266</v>
      </c>
    </row>
    <row r="4069" spans="1:10">
      <c r="A4069">
        <v>1</v>
      </c>
      <c r="B4069">
        <v>-91.947999999999993</v>
      </c>
      <c r="C4069">
        <v>828</v>
      </c>
      <c r="D4069">
        <v>175000</v>
      </c>
      <c r="E4069">
        <v>62</v>
      </c>
      <c r="F4069" s="12">
        <v>74.23687314165592</v>
      </c>
      <c r="J4069" t="s">
        <v>358</v>
      </c>
    </row>
    <row r="4070" spans="1:10">
      <c r="A4070">
        <v>2</v>
      </c>
      <c r="B4070">
        <v>-91.838999999999999</v>
      </c>
      <c r="C4070">
        <v>828</v>
      </c>
      <c r="D4070">
        <v>175000</v>
      </c>
      <c r="E4070">
        <v>66</v>
      </c>
      <c r="F4070" s="12">
        <v>74.916749429309831</v>
      </c>
    </row>
    <row r="4071" spans="1:10">
      <c r="A4071">
        <v>3</v>
      </c>
      <c r="B4071">
        <v>-91.724000000000004</v>
      </c>
      <c r="C4071">
        <v>828</v>
      </c>
      <c r="D4071">
        <v>175000</v>
      </c>
      <c r="E4071">
        <v>75</v>
      </c>
      <c r="F4071" s="12">
        <v>75.6427238479057</v>
      </c>
    </row>
    <row r="4072" spans="1:10">
      <c r="A4072">
        <v>4</v>
      </c>
      <c r="B4072">
        <v>-91.611999999999995</v>
      </c>
      <c r="C4072">
        <v>828</v>
      </c>
      <c r="D4072">
        <v>175000</v>
      </c>
      <c r="E4072">
        <v>87</v>
      </c>
      <c r="F4072" s="12">
        <v>76.384865633346749</v>
      </c>
    </row>
    <row r="4073" spans="1:10">
      <c r="A4073">
        <v>5</v>
      </c>
      <c r="B4073">
        <v>-91.5</v>
      </c>
      <c r="C4073">
        <v>828</v>
      </c>
      <c r="D4073">
        <v>175000</v>
      </c>
      <c r="E4073">
        <v>75</v>
      </c>
      <c r="F4073" s="12">
        <v>77.252363684369641</v>
      </c>
    </row>
    <row r="4074" spans="1:10">
      <c r="A4074">
        <v>6</v>
      </c>
      <c r="B4074">
        <v>-91.394000000000005</v>
      </c>
      <c r="C4074">
        <v>828</v>
      </c>
      <c r="D4074">
        <v>175000</v>
      </c>
      <c r="E4074">
        <v>92</v>
      </c>
      <c r="F4074" s="12">
        <v>78.427552285691888</v>
      </c>
    </row>
    <row r="4075" spans="1:10">
      <c r="A4075">
        <v>7</v>
      </c>
      <c r="B4075">
        <v>-91.281000000000006</v>
      </c>
      <c r="C4075">
        <v>828</v>
      </c>
      <c r="D4075">
        <v>175000</v>
      </c>
      <c r="E4075">
        <v>90</v>
      </c>
      <c r="F4075" s="12">
        <v>80.710059464251771</v>
      </c>
    </row>
    <row r="4076" spans="1:10">
      <c r="A4076">
        <v>8</v>
      </c>
      <c r="B4076">
        <v>-91.165000000000006</v>
      </c>
      <c r="C4076">
        <v>828</v>
      </c>
      <c r="D4076">
        <v>175000</v>
      </c>
      <c r="E4076">
        <v>81</v>
      </c>
      <c r="F4076" s="12">
        <v>85.698787550901386</v>
      </c>
    </row>
    <row r="4077" spans="1:10">
      <c r="A4077">
        <v>9</v>
      </c>
      <c r="B4077">
        <v>-91.049000000000007</v>
      </c>
      <c r="C4077">
        <v>828</v>
      </c>
      <c r="D4077">
        <v>175000</v>
      </c>
      <c r="E4077">
        <v>107</v>
      </c>
      <c r="F4077" s="12">
        <v>96.292200548828092</v>
      </c>
    </row>
    <row r="4078" spans="1:10">
      <c r="A4078">
        <v>10</v>
      </c>
      <c r="B4078">
        <v>-90.933999999999997</v>
      </c>
      <c r="C4078">
        <v>828</v>
      </c>
      <c r="D4078">
        <v>175000</v>
      </c>
      <c r="E4078">
        <v>110</v>
      </c>
      <c r="F4078" s="12">
        <v>116.54225793858653</v>
      </c>
    </row>
    <row r="4079" spans="1:10">
      <c r="A4079">
        <v>11</v>
      </c>
      <c r="B4079">
        <v>-90.823999999999998</v>
      </c>
      <c r="C4079">
        <v>828</v>
      </c>
      <c r="D4079">
        <v>175000</v>
      </c>
      <c r="E4079">
        <v>157</v>
      </c>
      <c r="F4079" s="12">
        <v>148.94021502300237</v>
      </c>
    </row>
    <row r="4080" spans="1:10">
      <c r="A4080">
        <v>12</v>
      </c>
      <c r="B4080">
        <v>-90.709000000000003</v>
      </c>
      <c r="C4080">
        <v>828</v>
      </c>
      <c r="D4080">
        <v>175000</v>
      </c>
      <c r="E4080">
        <v>192</v>
      </c>
      <c r="F4080" s="12">
        <v>197.98938971600597</v>
      </c>
    </row>
    <row r="4081" spans="1:6">
      <c r="A4081">
        <v>13</v>
      </c>
      <c r="B4081">
        <v>-90.594999999999999</v>
      </c>
      <c r="C4081">
        <v>828</v>
      </c>
      <c r="D4081">
        <v>175000</v>
      </c>
      <c r="E4081">
        <v>256</v>
      </c>
      <c r="F4081" s="12">
        <v>257.71749937281493</v>
      </c>
    </row>
    <row r="4082" spans="1:6">
      <c r="A4082">
        <v>14</v>
      </c>
      <c r="B4082">
        <v>-90.486999999999995</v>
      </c>
      <c r="C4082">
        <v>828</v>
      </c>
      <c r="D4082">
        <v>175000</v>
      </c>
      <c r="E4082">
        <v>311</v>
      </c>
      <c r="F4082" s="12">
        <v>314.19313100763469</v>
      </c>
    </row>
    <row r="4083" spans="1:6">
      <c r="A4083">
        <v>15</v>
      </c>
      <c r="B4083">
        <v>-90.372</v>
      </c>
      <c r="C4083">
        <v>828</v>
      </c>
      <c r="D4083">
        <v>175000</v>
      </c>
      <c r="E4083">
        <v>349</v>
      </c>
      <c r="F4083" s="12">
        <v>358.76860041935629</v>
      </c>
    </row>
    <row r="4084" spans="1:6">
      <c r="A4084">
        <v>16</v>
      </c>
      <c r="B4084">
        <v>-90.256</v>
      </c>
      <c r="C4084">
        <v>828</v>
      </c>
      <c r="D4084">
        <v>175000</v>
      </c>
      <c r="E4084">
        <v>392</v>
      </c>
      <c r="F4084" s="12">
        <v>373.3854376071904</v>
      </c>
    </row>
    <row r="4085" spans="1:6">
      <c r="A4085">
        <v>17</v>
      </c>
      <c r="B4085">
        <v>-90.14</v>
      </c>
      <c r="C4085">
        <v>828</v>
      </c>
      <c r="D4085">
        <v>175000</v>
      </c>
      <c r="E4085">
        <v>359</v>
      </c>
      <c r="F4085" s="12">
        <v>352.63348616819076</v>
      </c>
    </row>
    <row r="4086" spans="1:6">
      <c r="A4086">
        <v>18</v>
      </c>
      <c r="B4086">
        <v>-90.025000000000006</v>
      </c>
      <c r="C4086">
        <v>828</v>
      </c>
      <c r="D4086">
        <v>175000</v>
      </c>
      <c r="E4086">
        <v>312</v>
      </c>
      <c r="F4086" s="12">
        <v>304.55824876218861</v>
      </c>
    </row>
    <row r="4087" spans="1:6">
      <c r="A4087">
        <v>19</v>
      </c>
      <c r="B4087">
        <v>-89.918999999999997</v>
      </c>
      <c r="C4087">
        <v>828</v>
      </c>
      <c r="D4087">
        <v>175000</v>
      </c>
      <c r="E4087">
        <v>239</v>
      </c>
      <c r="F4087" s="12">
        <v>249.24907433295547</v>
      </c>
    </row>
    <row r="4088" spans="1:6">
      <c r="A4088">
        <v>20</v>
      </c>
      <c r="B4088">
        <v>-89.805999999999997</v>
      </c>
      <c r="C4088">
        <v>828</v>
      </c>
      <c r="D4088">
        <v>175000</v>
      </c>
      <c r="E4088">
        <v>176</v>
      </c>
      <c r="F4088" s="12">
        <v>192.96927312047524</v>
      </c>
    </row>
    <row r="4089" spans="1:6">
      <c r="A4089">
        <v>21</v>
      </c>
      <c r="B4089">
        <v>-89.691000000000003</v>
      </c>
      <c r="C4089">
        <v>828</v>
      </c>
      <c r="D4089">
        <v>175000</v>
      </c>
      <c r="E4089">
        <v>151</v>
      </c>
      <c r="F4089" s="12">
        <v>148.29198484520137</v>
      </c>
    </row>
    <row r="4090" spans="1:6">
      <c r="A4090">
        <v>22</v>
      </c>
      <c r="B4090">
        <v>-89.576999999999998</v>
      </c>
      <c r="C4090">
        <v>828</v>
      </c>
      <c r="D4090">
        <v>175000</v>
      </c>
      <c r="E4090">
        <v>139</v>
      </c>
      <c r="F4090" s="12">
        <v>119.35203899324358</v>
      </c>
    </row>
    <row r="4091" spans="1:6">
      <c r="A4091">
        <v>23</v>
      </c>
      <c r="B4091">
        <v>-89.457999999999998</v>
      </c>
      <c r="C4091">
        <v>828</v>
      </c>
      <c r="D4091">
        <v>175000</v>
      </c>
      <c r="E4091">
        <v>104</v>
      </c>
      <c r="F4091" s="12">
        <v>102.81131400209544</v>
      </c>
    </row>
    <row r="4092" spans="1:6">
      <c r="A4092">
        <v>24</v>
      </c>
      <c r="B4092">
        <v>-89.341999999999999</v>
      </c>
      <c r="C4092">
        <v>828</v>
      </c>
      <c r="D4092">
        <v>175000</v>
      </c>
      <c r="E4092">
        <v>87</v>
      </c>
      <c r="F4092" s="12">
        <v>95.510514103918766</v>
      </c>
    </row>
    <row r="4093" spans="1:6">
      <c r="A4093">
        <v>25</v>
      </c>
      <c r="B4093">
        <v>-89.234999999999999</v>
      </c>
      <c r="C4093">
        <v>828</v>
      </c>
      <c r="D4093">
        <v>175000</v>
      </c>
      <c r="E4093">
        <v>110</v>
      </c>
      <c r="F4093" s="12">
        <v>92.994415294272542</v>
      </c>
    </row>
    <row r="4094" spans="1:6">
      <c r="A4094">
        <v>26</v>
      </c>
      <c r="B4094">
        <v>-89.13</v>
      </c>
      <c r="C4094">
        <v>828</v>
      </c>
      <c r="D4094">
        <v>175000</v>
      </c>
      <c r="E4094">
        <v>99</v>
      </c>
      <c r="F4094" s="12">
        <v>92.403720749125441</v>
      </c>
    </row>
    <row r="4095" spans="1:6">
      <c r="A4095">
        <v>27</v>
      </c>
      <c r="B4095">
        <v>-89.016000000000005</v>
      </c>
      <c r="C4095">
        <v>828</v>
      </c>
      <c r="D4095">
        <v>175000</v>
      </c>
      <c r="E4095">
        <v>98</v>
      </c>
      <c r="F4095" s="12">
        <v>92.64580281665198</v>
      </c>
    </row>
    <row r="4096" spans="1:6">
      <c r="A4096">
        <v>28</v>
      </c>
      <c r="B4096">
        <v>-88.896000000000001</v>
      </c>
      <c r="C4096">
        <v>828</v>
      </c>
      <c r="D4096">
        <v>175000</v>
      </c>
      <c r="E4096">
        <v>79</v>
      </c>
      <c r="F4096" s="12">
        <v>93.253583335186192</v>
      </c>
    </row>
    <row r="4097" spans="1:6">
      <c r="A4097">
        <v>29</v>
      </c>
      <c r="B4097">
        <v>-88.790999999999997</v>
      </c>
      <c r="C4097">
        <v>828</v>
      </c>
      <c r="D4097">
        <v>175000</v>
      </c>
      <c r="E4097">
        <v>111</v>
      </c>
      <c r="F4097" s="12">
        <v>93.875751079341825</v>
      </c>
    </row>
    <row r="4098" spans="1:6">
      <c r="A4098">
        <v>30</v>
      </c>
      <c r="B4098">
        <v>-88.671999999999997</v>
      </c>
      <c r="C4098">
        <v>828</v>
      </c>
      <c r="D4098">
        <v>175000</v>
      </c>
      <c r="E4098">
        <v>94</v>
      </c>
      <c r="F4098" s="12">
        <v>94.607505774177895</v>
      </c>
    </row>
    <row r="4099" spans="1:6">
      <c r="A4099">
        <v>31</v>
      </c>
      <c r="B4099">
        <v>-88.56</v>
      </c>
      <c r="C4099">
        <v>828</v>
      </c>
      <c r="D4099">
        <v>175000</v>
      </c>
      <c r="E4099">
        <v>94</v>
      </c>
      <c r="F4099" s="12">
        <v>95.302429525514896</v>
      </c>
    </row>
    <row r="4100" spans="1:6">
      <c r="A4100">
        <v>32</v>
      </c>
      <c r="B4100">
        <v>-88.451999999999998</v>
      </c>
      <c r="C4100">
        <v>828</v>
      </c>
      <c r="D4100">
        <v>175000</v>
      </c>
      <c r="E4100">
        <v>79</v>
      </c>
      <c r="F4100" s="12">
        <v>95.973687671061242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147</v>
      </c>
    </row>
    <row r="4106" spans="1:6">
      <c r="A4106" t="s">
        <v>2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148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233</v>
      </c>
      <c r="B4118" t="s">
        <v>212</v>
      </c>
      <c r="C4118" t="s">
        <v>215</v>
      </c>
      <c r="D4118" t="s">
        <v>232</v>
      </c>
      <c r="E4118" t="s">
        <v>231</v>
      </c>
      <c r="F4118" t="s">
        <v>266</v>
      </c>
    </row>
    <row r="4119" spans="1:10">
      <c r="A4119">
        <v>1</v>
      </c>
      <c r="B4119">
        <v>-91.947999999999993</v>
      </c>
      <c r="C4119">
        <v>829</v>
      </c>
      <c r="D4119">
        <v>175000</v>
      </c>
      <c r="E4119">
        <v>62</v>
      </c>
      <c r="F4119" s="12">
        <v>72.510706666202609</v>
      </c>
      <c r="J4119" t="s">
        <v>359</v>
      </c>
    </row>
    <row r="4120" spans="1:10">
      <c r="A4120">
        <v>2</v>
      </c>
      <c r="B4120">
        <v>-91.838999999999999</v>
      </c>
      <c r="C4120">
        <v>829</v>
      </c>
      <c r="D4120">
        <v>175000</v>
      </c>
      <c r="E4120">
        <v>62</v>
      </c>
      <c r="F4120" s="12">
        <v>73.131563547676492</v>
      </c>
    </row>
    <row r="4121" spans="1:10">
      <c r="A4121">
        <v>3</v>
      </c>
      <c r="B4121">
        <v>-91.724000000000004</v>
      </c>
      <c r="C4121">
        <v>829</v>
      </c>
      <c r="D4121">
        <v>175000</v>
      </c>
      <c r="E4121">
        <v>65</v>
      </c>
      <c r="F4121" s="12">
        <v>73.809352409585145</v>
      </c>
    </row>
    <row r="4122" spans="1:10">
      <c r="A4122">
        <v>4</v>
      </c>
      <c r="B4122">
        <v>-91.611999999999995</v>
      </c>
      <c r="C4122">
        <v>829</v>
      </c>
      <c r="D4122">
        <v>175000</v>
      </c>
      <c r="E4122">
        <v>79</v>
      </c>
      <c r="F4122" s="12">
        <v>74.548251874058977</v>
      </c>
    </row>
    <row r="4123" spans="1:10">
      <c r="A4123">
        <v>5</v>
      </c>
      <c r="B4123">
        <v>-91.5</v>
      </c>
      <c r="C4123">
        <v>829</v>
      </c>
      <c r="D4123">
        <v>175000</v>
      </c>
      <c r="E4123">
        <v>79</v>
      </c>
      <c r="F4123" s="12">
        <v>75.530729505536542</v>
      </c>
    </row>
    <row r="4124" spans="1:10">
      <c r="A4124">
        <v>6</v>
      </c>
      <c r="B4124">
        <v>-91.394000000000005</v>
      </c>
      <c r="C4124">
        <v>829</v>
      </c>
      <c r="D4124">
        <v>175000</v>
      </c>
      <c r="E4124">
        <v>92</v>
      </c>
      <c r="F4124" s="12">
        <v>77.065924621655142</v>
      </c>
    </row>
    <row r="4125" spans="1:10">
      <c r="A4125">
        <v>7</v>
      </c>
      <c r="B4125">
        <v>-91.281000000000006</v>
      </c>
      <c r="C4125">
        <v>829</v>
      </c>
      <c r="D4125">
        <v>175000</v>
      </c>
      <c r="E4125">
        <v>101</v>
      </c>
      <c r="F4125" s="12">
        <v>80.265356732349787</v>
      </c>
    </row>
    <row r="4126" spans="1:10">
      <c r="A4126">
        <v>8</v>
      </c>
      <c r="B4126">
        <v>-91.165000000000006</v>
      </c>
      <c r="C4126">
        <v>829</v>
      </c>
      <c r="D4126">
        <v>175000</v>
      </c>
      <c r="E4126">
        <v>106</v>
      </c>
      <c r="F4126" s="12">
        <v>87.149113181535114</v>
      </c>
    </row>
    <row r="4127" spans="1:10">
      <c r="A4127">
        <v>9</v>
      </c>
      <c r="B4127">
        <v>-91.049000000000007</v>
      </c>
      <c r="C4127">
        <v>829</v>
      </c>
      <c r="D4127">
        <v>175000</v>
      </c>
      <c r="E4127">
        <v>94</v>
      </c>
      <c r="F4127" s="12">
        <v>100.93469269861234</v>
      </c>
    </row>
    <row r="4128" spans="1:10">
      <c r="A4128">
        <v>10</v>
      </c>
      <c r="B4128">
        <v>-90.933999999999997</v>
      </c>
      <c r="C4128">
        <v>829</v>
      </c>
      <c r="D4128">
        <v>175000</v>
      </c>
      <c r="E4128">
        <v>118</v>
      </c>
      <c r="F4128" s="12">
        <v>125.58834179738334</v>
      </c>
    </row>
    <row r="4129" spans="1:6">
      <c r="A4129">
        <v>11</v>
      </c>
      <c r="B4129">
        <v>-90.823999999999998</v>
      </c>
      <c r="C4129">
        <v>829</v>
      </c>
      <c r="D4129">
        <v>175000</v>
      </c>
      <c r="E4129">
        <v>178</v>
      </c>
      <c r="F4129" s="12">
        <v>162.75866553700718</v>
      </c>
    </row>
    <row r="4130" spans="1:6">
      <c r="A4130">
        <v>12</v>
      </c>
      <c r="B4130">
        <v>-90.709000000000003</v>
      </c>
      <c r="C4130">
        <v>829</v>
      </c>
      <c r="D4130">
        <v>175000</v>
      </c>
      <c r="E4130">
        <v>213</v>
      </c>
      <c r="F4130" s="12">
        <v>216.32817848165979</v>
      </c>
    </row>
    <row r="4131" spans="1:6">
      <c r="A4131">
        <v>13</v>
      </c>
      <c r="B4131">
        <v>-90.594999999999999</v>
      </c>
      <c r="C4131">
        <v>829</v>
      </c>
      <c r="D4131">
        <v>175000</v>
      </c>
      <c r="E4131">
        <v>257</v>
      </c>
      <c r="F4131" s="12">
        <v>279.19449147785838</v>
      </c>
    </row>
    <row r="4132" spans="1:6">
      <c r="A4132">
        <v>14</v>
      </c>
      <c r="B4132">
        <v>-90.486999999999995</v>
      </c>
      <c r="C4132">
        <v>829</v>
      </c>
      <c r="D4132">
        <v>175000</v>
      </c>
      <c r="E4132">
        <v>320</v>
      </c>
      <c r="F4132" s="12">
        <v>337.40598041467069</v>
      </c>
    </row>
    <row r="4133" spans="1:6">
      <c r="A4133">
        <v>15</v>
      </c>
      <c r="B4133">
        <v>-90.372</v>
      </c>
      <c r="C4133">
        <v>829</v>
      </c>
      <c r="D4133">
        <v>175000</v>
      </c>
      <c r="E4133">
        <v>430</v>
      </c>
      <c r="F4133" s="12">
        <v>383.39255114471467</v>
      </c>
    </row>
    <row r="4134" spans="1:6">
      <c r="A4134">
        <v>16</v>
      </c>
      <c r="B4134">
        <v>-90.256</v>
      </c>
      <c r="C4134">
        <v>829</v>
      </c>
      <c r="D4134">
        <v>175000</v>
      </c>
      <c r="E4134">
        <v>404</v>
      </c>
      <c r="F4134" s="12">
        <v>399.93545884492022</v>
      </c>
    </row>
    <row r="4135" spans="1:6">
      <c r="A4135">
        <v>17</v>
      </c>
      <c r="B4135">
        <v>-90.14</v>
      </c>
      <c r="C4135">
        <v>829</v>
      </c>
      <c r="D4135">
        <v>175000</v>
      </c>
      <c r="E4135">
        <v>388</v>
      </c>
      <c r="F4135" s="12">
        <v>381.47260785341689</v>
      </c>
    </row>
    <row r="4136" spans="1:6">
      <c r="A4136">
        <v>18</v>
      </c>
      <c r="B4136">
        <v>-90.025000000000006</v>
      </c>
      <c r="C4136">
        <v>829</v>
      </c>
      <c r="D4136">
        <v>175000</v>
      </c>
      <c r="E4136">
        <v>337</v>
      </c>
      <c r="F4136" s="12">
        <v>334.57617008628461</v>
      </c>
    </row>
    <row r="4137" spans="1:6">
      <c r="A4137">
        <v>19</v>
      </c>
      <c r="B4137">
        <v>-89.918999999999997</v>
      </c>
      <c r="C4137">
        <v>829</v>
      </c>
      <c r="D4137">
        <v>175000</v>
      </c>
      <c r="E4137">
        <v>265</v>
      </c>
      <c r="F4137" s="12">
        <v>277.96915925733134</v>
      </c>
    </row>
    <row r="4138" spans="1:6">
      <c r="A4138">
        <v>20</v>
      </c>
      <c r="B4138">
        <v>-89.805999999999997</v>
      </c>
      <c r="C4138">
        <v>829</v>
      </c>
      <c r="D4138">
        <v>175000</v>
      </c>
      <c r="E4138">
        <v>199</v>
      </c>
      <c r="F4138" s="12">
        <v>217.31610806158153</v>
      </c>
    </row>
    <row r="4139" spans="1:6">
      <c r="A4139">
        <v>21</v>
      </c>
      <c r="B4139">
        <v>-89.691000000000003</v>
      </c>
      <c r="C4139">
        <v>829</v>
      </c>
      <c r="D4139">
        <v>175000</v>
      </c>
      <c r="E4139">
        <v>170</v>
      </c>
      <c r="F4139" s="12">
        <v>165.99878476572158</v>
      </c>
    </row>
    <row r="4140" spans="1:6">
      <c r="A4140">
        <v>22</v>
      </c>
      <c r="B4140">
        <v>-89.576999999999998</v>
      </c>
      <c r="C4140">
        <v>829</v>
      </c>
      <c r="D4140">
        <v>175000</v>
      </c>
      <c r="E4140">
        <v>134</v>
      </c>
      <c r="F4140" s="12">
        <v>130.09317550958269</v>
      </c>
    </row>
    <row r="4141" spans="1:6">
      <c r="A4141">
        <v>23</v>
      </c>
      <c r="B4141">
        <v>-89.457999999999998</v>
      </c>
      <c r="C4141">
        <v>829</v>
      </c>
      <c r="D4141">
        <v>175000</v>
      </c>
      <c r="E4141">
        <v>129</v>
      </c>
      <c r="F4141" s="12">
        <v>107.52144595724062</v>
      </c>
    </row>
    <row r="4142" spans="1:6">
      <c r="A4142">
        <v>24</v>
      </c>
      <c r="B4142">
        <v>-89.341999999999999</v>
      </c>
      <c r="C4142">
        <v>829</v>
      </c>
      <c r="D4142">
        <v>175000</v>
      </c>
      <c r="E4142">
        <v>99</v>
      </c>
      <c r="F4142" s="12">
        <v>96.234367282910824</v>
      </c>
    </row>
    <row r="4143" spans="1:6">
      <c r="A4143">
        <v>25</v>
      </c>
      <c r="B4143">
        <v>-89.234999999999999</v>
      </c>
      <c r="C4143">
        <v>829</v>
      </c>
      <c r="D4143">
        <v>175000</v>
      </c>
      <c r="E4143">
        <v>90</v>
      </c>
      <c r="F4143" s="12">
        <v>91.554579977819529</v>
      </c>
    </row>
    <row r="4144" spans="1:6">
      <c r="A4144">
        <v>26</v>
      </c>
      <c r="B4144">
        <v>-89.13</v>
      </c>
      <c r="C4144">
        <v>829</v>
      </c>
      <c r="D4144">
        <v>175000</v>
      </c>
      <c r="E4144">
        <v>89</v>
      </c>
      <c r="F4144" s="12">
        <v>89.830706890108488</v>
      </c>
    </row>
    <row r="4145" spans="1:6">
      <c r="A4145">
        <v>27</v>
      </c>
      <c r="B4145">
        <v>-89.016000000000005</v>
      </c>
      <c r="C4145">
        <v>829</v>
      </c>
      <c r="D4145">
        <v>175000</v>
      </c>
      <c r="E4145">
        <v>100</v>
      </c>
      <c r="F4145" s="12">
        <v>89.48557308229266</v>
      </c>
    </row>
    <row r="4146" spans="1:6">
      <c r="A4146">
        <v>28</v>
      </c>
      <c r="B4146">
        <v>-88.896000000000001</v>
      </c>
      <c r="C4146">
        <v>829</v>
      </c>
      <c r="D4146">
        <v>175000</v>
      </c>
      <c r="E4146">
        <v>78</v>
      </c>
      <c r="F4146" s="12">
        <v>89.821743192109821</v>
      </c>
    </row>
    <row r="4147" spans="1:6">
      <c r="A4147">
        <v>29</v>
      </c>
      <c r="B4147">
        <v>-88.790999999999997</v>
      </c>
      <c r="C4147">
        <v>829</v>
      </c>
      <c r="D4147">
        <v>175000</v>
      </c>
      <c r="E4147">
        <v>89</v>
      </c>
      <c r="F4147" s="12">
        <v>90.324520545333044</v>
      </c>
    </row>
    <row r="4148" spans="1:6">
      <c r="A4148">
        <v>30</v>
      </c>
      <c r="B4148">
        <v>-88.671999999999997</v>
      </c>
      <c r="C4148">
        <v>829</v>
      </c>
      <c r="D4148">
        <v>175000</v>
      </c>
      <c r="E4148">
        <v>88</v>
      </c>
      <c r="F4148" s="12">
        <v>90.966982690964315</v>
      </c>
    </row>
    <row r="4149" spans="1:6">
      <c r="A4149">
        <v>31</v>
      </c>
      <c r="B4149">
        <v>-88.56</v>
      </c>
      <c r="C4149">
        <v>829</v>
      </c>
      <c r="D4149">
        <v>175000</v>
      </c>
      <c r="E4149">
        <v>76</v>
      </c>
      <c r="F4149" s="12">
        <v>91.591751190194444</v>
      </c>
    </row>
    <row r="4150" spans="1:6">
      <c r="A4150">
        <v>32</v>
      </c>
      <c r="B4150">
        <v>-88.451999999999998</v>
      </c>
      <c r="C4150">
        <v>829</v>
      </c>
      <c r="D4150">
        <v>175000</v>
      </c>
      <c r="E4150">
        <v>105</v>
      </c>
      <c r="F4150" s="12">
        <v>92.19872292888104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149</v>
      </c>
    </row>
    <row r="4156" spans="1:6">
      <c r="A4156" t="s">
        <v>2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150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233</v>
      </c>
      <c r="B4168" t="s">
        <v>212</v>
      </c>
      <c r="C4168" t="s">
        <v>215</v>
      </c>
      <c r="D4168" t="s">
        <v>232</v>
      </c>
      <c r="E4168" t="s">
        <v>231</v>
      </c>
      <c r="F4168" t="s">
        <v>266</v>
      </c>
    </row>
    <row r="4169" spans="1:10">
      <c r="A4169">
        <v>1</v>
      </c>
      <c r="B4169">
        <v>-91.947999999999993</v>
      </c>
      <c r="C4169">
        <v>816</v>
      </c>
      <c r="D4169">
        <v>175000</v>
      </c>
      <c r="E4169">
        <v>72</v>
      </c>
      <c r="F4169" s="12">
        <v>69.214723068400602</v>
      </c>
      <c r="J4169" t="s">
        <v>360</v>
      </c>
    </row>
    <row r="4170" spans="1:10">
      <c r="A4170">
        <v>2</v>
      </c>
      <c r="B4170">
        <v>-91.838999999999999</v>
      </c>
      <c r="C4170">
        <v>816</v>
      </c>
      <c r="D4170">
        <v>175000</v>
      </c>
      <c r="E4170">
        <v>59</v>
      </c>
      <c r="F4170" s="12">
        <v>69.80940308990948</v>
      </c>
    </row>
    <row r="4171" spans="1:10">
      <c r="A4171">
        <v>3</v>
      </c>
      <c r="B4171">
        <v>-91.724000000000004</v>
      </c>
      <c r="C4171">
        <v>816</v>
      </c>
      <c r="D4171">
        <v>175000</v>
      </c>
      <c r="E4171">
        <v>53</v>
      </c>
      <c r="F4171" s="12">
        <v>70.473577901210859</v>
      </c>
    </row>
    <row r="4172" spans="1:10">
      <c r="A4172">
        <v>4</v>
      </c>
      <c r="B4172">
        <v>-91.611999999999995</v>
      </c>
      <c r="C4172">
        <v>816</v>
      </c>
      <c r="D4172">
        <v>175000</v>
      </c>
      <c r="E4172">
        <v>62</v>
      </c>
      <c r="F4172" s="12">
        <v>71.235229197449357</v>
      </c>
    </row>
    <row r="4173" spans="1:10">
      <c r="A4173">
        <v>5</v>
      </c>
      <c r="B4173">
        <v>-91.5</v>
      </c>
      <c r="C4173">
        <v>816</v>
      </c>
      <c r="D4173">
        <v>175000</v>
      </c>
      <c r="E4173">
        <v>72</v>
      </c>
      <c r="F4173" s="12">
        <v>72.319490525272656</v>
      </c>
    </row>
    <row r="4174" spans="1:10">
      <c r="A4174">
        <v>6</v>
      </c>
      <c r="B4174">
        <v>-91.394000000000005</v>
      </c>
      <c r="C4174">
        <v>816</v>
      </c>
      <c r="D4174">
        <v>175000</v>
      </c>
      <c r="E4174">
        <v>82</v>
      </c>
      <c r="F4174" s="12">
        <v>74.082106778216783</v>
      </c>
    </row>
    <row r="4175" spans="1:10">
      <c r="A4175">
        <v>7</v>
      </c>
      <c r="B4175">
        <v>-91.281000000000006</v>
      </c>
      <c r="C4175">
        <v>816</v>
      </c>
      <c r="D4175">
        <v>175000</v>
      </c>
      <c r="E4175">
        <v>95</v>
      </c>
      <c r="F4175" s="12">
        <v>77.718474978289123</v>
      </c>
    </row>
    <row r="4176" spans="1:10">
      <c r="A4176">
        <v>8</v>
      </c>
      <c r="B4176">
        <v>-91.165000000000006</v>
      </c>
      <c r="C4176">
        <v>816</v>
      </c>
      <c r="D4176">
        <v>175000</v>
      </c>
      <c r="E4176">
        <v>120</v>
      </c>
      <c r="F4176" s="12">
        <v>85.215354664699063</v>
      </c>
    </row>
    <row r="4177" spans="1:6">
      <c r="A4177">
        <v>9</v>
      </c>
      <c r="B4177">
        <v>-91.049000000000007</v>
      </c>
      <c r="C4177">
        <v>816</v>
      </c>
      <c r="D4177">
        <v>175000</v>
      </c>
      <c r="E4177">
        <v>108</v>
      </c>
      <c r="F4177" s="12">
        <v>99.465726335077434</v>
      </c>
    </row>
    <row r="4178" spans="1:6">
      <c r="A4178">
        <v>10</v>
      </c>
      <c r="B4178">
        <v>-90.933999999999997</v>
      </c>
      <c r="C4178">
        <v>816</v>
      </c>
      <c r="D4178">
        <v>175000</v>
      </c>
      <c r="E4178">
        <v>158</v>
      </c>
      <c r="F4178" s="12">
        <v>123.72375769630777</v>
      </c>
    </row>
    <row r="4179" spans="1:6">
      <c r="A4179">
        <v>11</v>
      </c>
      <c r="B4179">
        <v>-90.823999999999998</v>
      </c>
      <c r="C4179">
        <v>816</v>
      </c>
      <c r="D4179">
        <v>175000</v>
      </c>
      <c r="E4179">
        <v>160</v>
      </c>
      <c r="F4179" s="12">
        <v>158.81195829403447</v>
      </c>
    </row>
    <row r="4180" spans="1:6">
      <c r="A4180">
        <v>12</v>
      </c>
      <c r="B4180">
        <v>-90.709000000000003</v>
      </c>
      <c r="C4180">
        <v>816</v>
      </c>
      <c r="D4180">
        <v>175000</v>
      </c>
      <c r="E4180">
        <v>186</v>
      </c>
      <c r="F4180" s="12">
        <v>207.70936827773971</v>
      </c>
    </row>
    <row r="4181" spans="1:6">
      <c r="A4181">
        <v>13</v>
      </c>
      <c r="B4181">
        <v>-90.594999999999999</v>
      </c>
      <c r="C4181">
        <v>816</v>
      </c>
      <c r="D4181">
        <v>175000</v>
      </c>
      <c r="E4181">
        <v>260</v>
      </c>
      <c r="F4181" s="12">
        <v>263.67969436092534</v>
      </c>
    </row>
    <row r="4182" spans="1:6">
      <c r="A4182">
        <v>14</v>
      </c>
      <c r="B4182">
        <v>-90.486999999999995</v>
      </c>
      <c r="C4182">
        <v>816</v>
      </c>
      <c r="D4182">
        <v>175000</v>
      </c>
      <c r="E4182">
        <v>263</v>
      </c>
      <c r="F4182" s="12">
        <v>314.7891446660534</v>
      </c>
    </row>
    <row r="4183" spans="1:6">
      <c r="A4183">
        <v>15</v>
      </c>
      <c r="B4183">
        <v>-90.372</v>
      </c>
      <c r="C4183">
        <v>816</v>
      </c>
      <c r="D4183">
        <v>175000</v>
      </c>
      <c r="E4183">
        <v>366</v>
      </c>
      <c r="F4183" s="12">
        <v>355.20972858915377</v>
      </c>
    </row>
    <row r="4184" spans="1:6">
      <c r="A4184">
        <v>16</v>
      </c>
      <c r="B4184">
        <v>-90.256</v>
      </c>
      <c r="C4184">
        <v>816</v>
      </c>
      <c r="D4184">
        <v>175000</v>
      </c>
      <c r="E4184">
        <v>391</v>
      </c>
      <c r="F4184" s="12">
        <v>370.65934747334592</v>
      </c>
    </row>
    <row r="4185" spans="1:6">
      <c r="A4185">
        <v>17</v>
      </c>
      <c r="B4185">
        <v>-90.14</v>
      </c>
      <c r="C4185">
        <v>816</v>
      </c>
      <c r="D4185">
        <v>175000</v>
      </c>
      <c r="E4185">
        <v>396</v>
      </c>
      <c r="F4185" s="12">
        <v>356.32593556246843</v>
      </c>
    </row>
    <row r="4186" spans="1:6">
      <c r="A4186">
        <v>18</v>
      </c>
      <c r="B4186">
        <v>-90.025000000000006</v>
      </c>
      <c r="C4186">
        <v>816</v>
      </c>
      <c r="D4186">
        <v>175000</v>
      </c>
      <c r="E4186">
        <v>347</v>
      </c>
      <c r="F4186" s="12">
        <v>317.04676093090706</v>
      </c>
    </row>
    <row r="4187" spans="1:6">
      <c r="A4187">
        <v>19</v>
      </c>
      <c r="B4187">
        <v>-89.918999999999997</v>
      </c>
      <c r="C4187">
        <v>816</v>
      </c>
      <c r="D4187">
        <v>175000</v>
      </c>
      <c r="E4187">
        <v>277</v>
      </c>
      <c r="F4187" s="12">
        <v>268.03237151621926</v>
      </c>
    </row>
    <row r="4188" spans="1:6">
      <c r="A4188">
        <v>20</v>
      </c>
      <c r="B4188">
        <v>-89.805999999999997</v>
      </c>
      <c r="C4188">
        <v>816</v>
      </c>
      <c r="D4188">
        <v>175000</v>
      </c>
      <c r="E4188">
        <v>186</v>
      </c>
      <c r="F4188" s="12">
        <v>213.6956256703096</v>
      </c>
    </row>
    <row r="4189" spans="1:6">
      <c r="A4189">
        <v>21</v>
      </c>
      <c r="B4189">
        <v>-89.691000000000003</v>
      </c>
      <c r="C4189">
        <v>816</v>
      </c>
      <c r="D4189">
        <v>175000</v>
      </c>
      <c r="E4189">
        <v>150</v>
      </c>
      <c r="F4189" s="12">
        <v>165.78763495925199</v>
      </c>
    </row>
    <row r="4190" spans="1:6">
      <c r="A4190">
        <v>22</v>
      </c>
      <c r="B4190">
        <v>-89.576999999999998</v>
      </c>
      <c r="C4190">
        <v>816</v>
      </c>
      <c r="D4190">
        <v>175000</v>
      </c>
      <c r="E4190">
        <v>114</v>
      </c>
      <c r="F4190" s="12">
        <v>130.58162358594711</v>
      </c>
    </row>
    <row r="4191" spans="1:6">
      <c r="A4191">
        <v>23</v>
      </c>
      <c r="B4191">
        <v>-89.457999999999998</v>
      </c>
      <c r="C4191">
        <v>816</v>
      </c>
      <c r="D4191">
        <v>175000</v>
      </c>
      <c r="E4191">
        <v>131</v>
      </c>
      <c r="F4191" s="12">
        <v>107.10682294419408</v>
      </c>
    </row>
    <row r="4192" spans="1:6">
      <c r="A4192">
        <v>24</v>
      </c>
      <c r="B4192">
        <v>-89.341999999999999</v>
      </c>
      <c r="C4192">
        <v>816</v>
      </c>
      <c r="D4192">
        <v>175000</v>
      </c>
      <c r="E4192">
        <v>90</v>
      </c>
      <c r="F4192" s="12">
        <v>94.492540694257556</v>
      </c>
    </row>
    <row r="4193" spans="1:6">
      <c r="A4193">
        <v>25</v>
      </c>
      <c r="B4193">
        <v>-89.234999999999999</v>
      </c>
      <c r="C4193">
        <v>816</v>
      </c>
      <c r="D4193">
        <v>175000</v>
      </c>
      <c r="E4193">
        <v>108</v>
      </c>
      <c r="F4193" s="12">
        <v>88.776451346342313</v>
      </c>
    </row>
    <row r="4194" spans="1:6">
      <c r="A4194">
        <v>26</v>
      </c>
      <c r="B4194">
        <v>-89.13</v>
      </c>
      <c r="C4194">
        <v>816</v>
      </c>
      <c r="D4194">
        <v>175000</v>
      </c>
      <c r="E4194">
        <v>92</v>
      </c>
      <c r="F4194" s="12">
        <v>86.367352964411452</v>
      </c>
    </row>
    <row r="4195" spans="1:6">
      <c r="A4195">
        <v>27</v>
      </c>
      <c r="B4195">
        <v>-89.016000000000005</v>
      </c>
      <c r="C4195">
        <v>816</v>
      </c>
      <c r="D4195">
        <v>175000</v>
      </c>
      <c r="E4195">
        <v>92</v>
      </c>
      <c r="F4195" s="12">
        <v>85.599378275656818</v>
      </c>
    </row>
    <row r="4196" spans="1:6">
      <c r="A4196">
        <v>28</v>
      </c>
      <c r="B4196">
        <v>-88.896000000000001</v>
      </c>
      <c r="C4196">
        <v>816</v>
      </c>
      <c r="D4196">
        <v>175000</v>
      </c>
      <c r="E4196">
        <v>95</v>
      </c>
      <c r="F4196" s="12">
        <v>85.717622213675128</v>
      </c>
    </row>
    <row r="4197" spans="1:6">
      <c r="A4197">
        <v>29</v>
      </c>
      <c r="B4197">
        <v>-88.790999999999997</v>
      </c>
      <c r="C4197">
        <v>816</v>
      </c>
      <c r="D4197">
        <v>175000</v>
      </c>
      <c r="E4197">
        <v>80</v>
      </c>
      <c r="F4197" s="12">
        <v>86.126618809270994</v>
      </c>
    </row>
    <row r="4198" spans="1:6">
      <c r="A4198">
        <v>30</v>
      </c>
      <c r="B4198">
        <v>-88.671999999999997</v>
      </c>
      <c r="C4198">
        <v>816</v>
      </c>
      <c r="D4198">
        <v>175000</v>
      </c>
      <c r="E4198">
        <v>90</v>
      </c>
      <c r="F4198" s="12">
        <v>86.70882753380684</v>
      </c>
    </row>
    <row r="4199" spans="1:6">
      <c r="A4199">
        <v>31</v>
      </c>
      <c r="B4199">
        <v>-88.56</v>
      </c>
      <c r="C4199">
        <v>816</v>
      </c>
      <c r="D4199">
        <v>175000</v>
      </c>
      <c r="E4199">
        <v>78</v>
      </c>
      <c r="F4199" s="12">
        <v>87.293513207659203</v>
      </c>
    </row>
    <row r="4200" spans="1:6">
      <c r="A4200">
        <v>32</v>
      </c>
      <c r="B4200">
        <v>-88.451999999999998</v>
      </c>
      <c r="C4200">
        <v>816</v>
      </c>
      <c r="D4200">
        <v>175000</v>
      </c>
      <c r="E4200">
        <v>73</v>
      </c>
      <c r="F4200" s="12">
        <v>87.866670512762624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151</v>
      </c>
    </row>
    <row r="4206" spans="1:6">
      <c r="A4206" t="s">
        <v>2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152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233</v>
      </c>
      <c r="B4218" t="s">
        <v>212</v>
      </c>
      <c r="C4218" t="s">
        <v>215</v>
      </c>
      <c r="D4218" t="s">
        <v>232</v>
      </c>
      <c r="E4218" t="s">
        <v>231</v>
      </c>
      <c r="F4218" t="s">
        <v>266</v>
      </c>
    </row>
    <row r="4219" spans="1:10">
      <c r="A4219">
        <v>1</v>
      </c>
      <c r="B4219">
        <v>-91.947999999999993</v>
      </c>
      <c r="C4219">
        <v>806</v>
      </c>
      <c r="D4219">
        <v>175000</v>
      </c>
      <c r="E4219">
        <v>65</v>
      </c>
      <c r="F4219" s="12">
        <v>63.729519795079767</v>
      </c>
      <c r="J4219" t="s">
        <v>361</v>
      </c>
    </row>
    <row r="4220" spans="1:10">
      <c r="A4220">
        <v>2</v>
      </c>
      <c r="B4220">
        <v>-91.838999999999999</v>
      </c>
      <c r="C4220">
        <v>806</v>
      </c>
      <c r="D4220">
        <v>175000</v>
      </c>
      <c r="E4220">
        <v>49</v>
      </c>
      <c r="F4220" s="12">
        <v>64.408107000113304</v>
      </c>
    </row>
    <row r="4221" spans="1:10">
      <c r="A4221">
        <v>3</v>
      </c>
      <c r="B4221">
        <v>-91.724000000000004</v>
      </c>
      <c r="C4221">
        <v>806</v>
      </c>
      <c r="D4221">
        <v>175000</v>
      </c>
      <c r="E4221">
        <v>55</v>
      </c>
      <c r="F4221" s="12">
        <v>65.183763576019857</v>
      </c>
    </row>
    <row r="4222" spans="1:10">
      <c r="A4222">
        <v>4</v>
      </c>
      <c r="B4222">
        <v>-91.611999999999995</v>
      </c>
      <c r="C4222">
        <v>806</v>
      </c>
      <c r="D4222">
        <v>175000</v>
      </c>
      <c r="E4222">
        <v>58</v>
      </c>
      <c r="F4222" s="12">
        <v>66.113415099379537</v>
      </c>
    </row>
    <row r="4223" spans="1:10">
      <c r="A4223">
        <v>5</v>
      </c>
      <c r="B4223">
        <v>-91.5</v>
      </c>
      <c r="C4223">
        <v>806</v>
      </c>
      <c r="D4223">
        <v>175000</v>
      </c>
      <c r="E4223">
        <v>71</v>
      </c>
      <c r="F4223" s="12">
        <v>67.501956421968956</v>
      </c>
    </row>
    <row r="4224" spans="1:10">
      <c r="A4224">
        <v>6</v>
      </c>
      <c r="B4224">
        <v>-91.394000000000005</v>
      </c>
      <c r="C4224">
        <v>806</v>
      </c>
      <c r="D4224">
        <v>175000</v>
      </c>
      <c r="E4224">
        <v>81</v>
      </c>
      <c r="F4224" s="12">
        <v>69.802824471466963</v>
      </c>
    </row>
    <row r="4225" spans="1:6">
      <c r="A4225">
        <v>7</v>
      </c>
      <c r="B4225">
        <v>-91.281000000000006</v>
      </c>
      <c r="C4225">
        <v>806</v>
      </c>
      <c r="D4225">
        <v>175000</v>
      </c>
      <c r="E4225">
        <v>110</v>
      </c>
      <c r="F4225" s="12">
        <v>74.477808620394399</v>
      </c>
    </row>
    <row r="4226" spans="1:6">
      <c r="A4226">
        <v>8</v>
      </c>
      <c r="B4226">
        <v>-91.165000000000006</v>
      </c>
      <c r="C4226">
        <v>806</v>
      </c>
      <c r="D4226">
        <v>175000</v>
      </c>
      <c r="E4226">
        <v>102</v>
      </c>
      <c r="F4226" s="12">
        <v>83.774635902500634</v>
      </c>
    </row>
    <row r="4227" spans="1:6">
      <c r="A4227">
        <v>9</v>
      </c>
      <c r="B4227">
        <v>-91.049000000000007</v>
      </c>
      <c r="C4227">
        <v>806</v>
      </c>
      <c r="D4227">
        <v>175000</v>
      </c>
      <c r="E4227">
        <v>106</v>
      </c>
      <c r="F4227" s="12">
        <v>100.69996773350123</v>
      </c>
    </row>
    <row r="4228" spans="1:6">
      <c r="A4228">
        <v>10</v>
      </c>
      <c r="B4228">
        <v>-90.933999999999997</v>
      </c>
      <c r="C4228">
        <v>806</v>
      </c>
      <c r="D4228">
        <v>175000</v>
      </c>
      <c r="E4228">
        <v>132</v>
      </c>
      <c r="F4228" s="12">
        <v>128.28979431723812</v>
      </c>
    </row>
    <row r="4229" spans="1:6">
      <c r="A4229">
        <v>11</v>
      </c>
      <c r="B4229">
        <v>-90.823999999999998</v>
      </c>
      <c r="C4229">
        <v>806</v>
      </c>
      <c r="D4229">
        <v>175000</v>
      </c>
      <c r="E4229">
        <v>164</v>
      </c>
      <c r="F4229" s="12">
        <v>166.6106764296477</v>
      </c>
    </row>
    <row r="4230" spans="1:6">
      <c r="A4230">
        <v>12</v>
      </c>
      <c r="B4230">
        <v>-90.709000000000003</v>
      </c>
      <c r="C4230">
        <v>806</v>
      </c>
      <c r="D4230">
        <v>175000</v>
      </c>
      <c r="E4230">
        <v>200</v>
      </c>
      <c r="F4230" s="12">
        <v>217.96449021244712</v>
      </c>
    </row>
    <row r="4231" spans="1:6">
      <c r="A4231">
        <v>13</v>
      </c>
      <c r="B4231">
        <v>-90.594999999999999</v>
      </c>
      <c r="C4231">
        <v>806</v>
      </c>
      <c r="D4231">
        <v>175000</v>
      </c>
      <c r="E4231">
        <v>257</v>
      </c>
      <c r="F4231" s="12">
        <v>274.47877072540371</v>
      </c>
    </row>
    <row r="4232" spans="1:6">
      <c r="A4232">
        <v>14</v>
      </c>
      <c r="B4232">
        <v>-90.486999999999995</v>
      </c>
      <c r="C4232">
        <v>806</v>
      </c>
      <c r="D4232">
        <v>175000</v>
      </c>
      <c r="E4232">
        <v>326</v>
      </c>
      <c r="F4232" s="12">
        <v>323.97541360580834</v>
      </c>
    </row>
    <row r="4233" spans="1:6">
      <c r="A4233">
        <v>15</v>
      </c>
      <c r="B4233">
        <v>-90.372</v>
      </c>
      <c r="C4233">
        <v>806</v>
      </c>
      <c r="D4233">
        <v>175000</v>
      </c>
      <c r="E4233">
        <v>360</v>
      </c>
      <c r="F4233" s="12">
        <v>360.83544365862491</v>
      </c>
    </row>
    <row r="4234" spans="1:6">
      <c r="A4234">
        <v>16</v>
      </c>
      <c r="B4234">
        <v>-90.256</v>
      </c>
      <c r="C4234">
        <v>806</v>
      </c>
      <c r="D4234">
        <v>175000</v>
      </c>
      <c r="E4234">
        <v>394</v>
      </c>
      <c r="F4234" s="12">
        <v>371.97627789429259</v>
      </c>
    </row>
    <row r="4235" spans="1:6">
      <c r="A4235">
        <v>17</v>
      </c>
      <c r="B4235">
        <v>-90.14</v>
      </c>
      <c r="C4235">
        <v>806</v>
      </c>
      <c r="D4235">
        <v>175000</v>
      </c>
      <c r="E4235">
        <v>365</v>
      </c>
      <c r="F4235" s="12">
        <v>354.01115726289072</v>
      </c>
    </row>
    <row r="4236" spans="1:6">
      <c r="A4236">
        <v>18</v>
      </c>
      <c r="B4236">
        <v>-90.025000000000006</v>
      </c>
      <c r="C4236">
        <v>806</v>
      </c>
      <c r="D4236">
        <v>175000</v>
      </c>
      <c r="E4236">
        <v>332</v>
      </c>
      <c r="F4236" s="12">
        <v>312.64639329758791</v>
      </c>
    </row>
    <row r="4237" spans="1:6">
      <c r="A4237">
        <v>19</v>
      </c>
      <c r="B4237">
        <v>-89.918999999999997</v>
      </c>
      <c r="C4237">
        <v>806</v>
      </c>
      <c r="D4237">
        <v>175000</v>
      </c>
      <c r="E4237">
        <v>257</v>
      </c>
      <c r="F4237" s="12">
        <v>263.07053898380548</v>
      </c>
    </row>
    <row r="4238" spans="1:6">
      <c r="A4238">
        <v>20</v>
      </c>
      <c r="B4238">
        <v>-89.805999999999997</v>
      </c>
      <c r="C4238">
        <v>806</v>
      </c>
      <c r="D4238">
        <v>175000</v>
      </c>
      <c r="E4238">
        <v>190</v>
      </c>
      <c r="F4238" s="12">
        <v>209.06032055368564</v>
      </c>
    </row>
    <row r="4239" spans="1:6">
      <c r="A4239">
        <v>21</v>
      </c>
      <c r="B4239">
        <v>-89.691000000000003</v>
      </c>
      <c r="C4239">
        <v>806</v>
      </c>
      <c r="D4239">
        <v>175000</v>
      </c>
      <c r="E4239">
        <v>156</v>
      </c>
      <c r="F4239" s="12">
        <v>161.79509534713276</v>
      </c>
    </row>
    <row r="4240" spans="1:6">
      <c r="A4240">
        <v>22</v>
      </c>
      <c r="B4240">
        <v>-89.576999999999998</v>
      </c>
      <c r="C4240">
        <v>806</v>
      </c>
      <c r="D4240">
        <v>175000</v>
      </c>
      <c r="E4240">
        <v>120</v>
      </c>
      <c r="F4240" s="12">
        <v>127.07834825987092</v>
      </c>
    </row>
    <row r="4241" spans="1:6">
      <c r="A4241">
        <v>23</v>
      </c>
      <c r="B4241">
        <v>-89.457999999999998</v>
      </c>
      <c r="C4241">
        <v>806</v>
      </c>
      <c r="D4241">
        <v>175000</v>
      </c>
      <c r="E4241">
        <v>120</v>
      </c>
      <c r="F4241" s="12">
        <v>103.81536944773438</v>
      </c>
    </row>
    <row r="4242" spans="1:6">
      <c r="A4242">
        <v>24</v>
      </c>
      <c r="B4242">
        <v>-89.341999999999999</v>
      </c>
      <c r="C4242">
        <v>806</v>
      </c>
      <c r="D4242">
        <v>175000</v>
      </c>
      <c r="E4242">
        <v>95</v>
      </c>
      <c r="F4242" s="12">
        <v>91.198981897726597</v>
      </c>
    </row>
    <row r="4243" spans="1:6">
      <c r="A4243">
        <v>25</v>
      </c>
      <c r="B4243">
        <v>-89.234999999999999</v>
      </c>
      <c r="C4243">
        <v>806</v>
      </c>
      <c r="D4243">
        <v>175000</v>
      </c>
      <c r="E4243">
        <v>82</v>
      </c>
      <c r="F4243" s="12">
        <v>85.416989673667345</v>
      </c>
    </row>
    <row r="4244" spans="1:6">
      <c r="A4244">
        <v>26</v>
      </c>
      <c r="B4244">
        <v>-89.13</v>
      </c>
      <c r="C4244">
        <v>806</v>
      </c>
      <c r="D4244">
        <v>175000</v>
      </c>
      <c r="E4244">
        <v>86</v>
      </c>
      <c r="F4244" s="12">
        <v>82.955786991829711</v>
      </c>
    </row>
    <row r="4245" spans="1:6">
      <c r="A4245">
        <v>27</v>
      </c>
      <c r="B4245">
        <v>-89.016000000000005</v>
      </c>
      <c r="C4245">
        <v>806</v>
      </c>
      <c r="D4245">
        <v>175000</v>
      </c>
      <c r="E4245">
        <v>104</v>
      </c>
      <c r="F4245" s="12">
        <v>82.174249219189988</v>
      </c>
    </row>
    <row r="4246" spans="1:6">
      <c r="A4246">
        <v>28</v>
      </c>
      <c r="B4246">
        <v>-88.896000000000001</v>
      </c>
      <c r="C4246">
        <v>806</v>
      </c>
      <c r="D4246">
        <v>175000</v>
      </c>
      <c r="E4246">
        <v>87</v>
      </c>
      <c r="F4246" s="12">
        <v>82.322796614461751</v>
      </c>
    </row>
    <row r="4247" spans="1:6">
      <c r="A4247">
        <v>29</v>
      </c>
      <c r="B4247">
        <v>-88.790999999999997</v>
      </c>
      <c r="C4247">
        <v>806</v>
      </c>
      <c r="D4247">
        <v>175000</v>
      </c>
      <c r="E4247">
        <v>85</v>
      </c>
      <c r="F4247" s="12">
        <v>82.78241604517666</v>
      </c>
    </row>
    <row r="4248" spans="1:6">
      <c r="A4248">
        <v>30</v>
      </c>
      <c r="B4248">
        <v>-88.671999999999997</v>
      </c>
      <c r="C4248">
        <v>806</v>
      </c>
      <c r="D4248">
        <v>175000</v>
      </c>
      <c r="E4248">
        <v>85</v>
      </c>
      <c r="F4248" s="12">
        <v>83.435746083290667</v>
      </c>
    </row>
    <row r="4249" spans="1:6">
      <c r="A4249">
        <v>31</v>
      </c>
      <c r="B4249">
        <v>-88.56</v>
      </c>
      <c r="C4249">
        <v>806</v>
      </c>
      <c r="D4249">
        <v>175000</v>
      </c>
      <c r="E4249">
        <v>67</v>
      </c>
      <c r="F4249" s="12">
        <v>84.093139421855767</v>
      </c>
    </row>
    <row r="4250" spans="1:6">
      <c r="A4250">
        <v>32</v>
      </c>
      <c r="B4250">
        <v>-88.451999999999998</v>
      </c>
      <c r="C4250">
        <v>806</v>
      </c>
      <c r="D4250">
        <v>175000</v>
      </c>
      <c r="E4250">
        <v>75</v>
      </c>
      <c r="F4250" s="12">
        <v>84.738342123444909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153</v>
      </c>
    </row>
    <row r="4256" spans="1:6">
      <c r="A4256" t="s">
        <v>2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154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233</v>
      </c>
      <c r="B4268" t="s">
        <v>212</v>
      </c>
      <c r="C4268" t="s">
        <v>215</v>
      </c>
      <c r="D4268" t="s">
        <v>232</v>
      </c>
      <c r="E4268" t="s">
        <v>231</v>
      </c>
      <c r="F4268" t="s">
        <v>266</v>
      </c>
    </row>
    <row r="4269" spans="1:10">
      <c r="A4269">
        <v>1</v>
      </c>
      <c r="B4269">
        <v>-91.947999999999993</v>
      </c>
      <c r="C4269">
        <v>833</v>
      </c>
      <c r="D4269">
        <v>175000</v>
      </c>
      <c r="E4269">
        <v>62</v>
      </c>
      <c r="F4269" s="12">
        <v>70.358527665252353</v>
      </c>
      <c r="J4269" t="s">
        <v>362</v>
      </c>
    </row>
    <row r="4270" spans="1:10">
      <c r="A4270">
        <v>2</v>
      </c>
      <c r="B4270">
        <v>-91.838999999999999</v>
      </c>
      <c r="C4270">
        <v>833</v>
      </c>
      <c r="D4270">
        <v>175000</v>
      </c>
      <c r="E4270">
        <v>74</v>
      </c>
      <c r="F4270" s="12">
        <v>70.872534012478212</v>
      </c>
    </row>
    <row r="4271" spans="1:10">
      <c r="A4271">
        <v>3</v>
      </c>
      <c r="B4271">
        <v>-91.724000000000004</v>
      </c>
      <c r="C4271">
        <v>833</v>
      </c>
      <c r="D4271">
        <v>175000</v>
      </c>
      <c r="E4271">
        <v>67</v>
      </c>
      <c r="F4271" s="12">
        <v>71.447240345832682</v>
      </c>
    </row>
    <row r="4272" spans="1:10">
      <c r="A4272">
        <v>4</v>
      </c>
      <c r="B4272">
        <v>-91.611999999999995</v>
      </c>
      <c r="C4272">
        <v>833</v>
      </c>
      <c r="D4272">
        <v>175000</v>
      </c>
      <c r="E4272">
        <v>61</v>
      </c>
      <c r="F4272" s="12">
        <v>72.111025848192398</v>
      </c>
    </row>
    <row r="4273" spans="1:6">
      <c r="A4273">
        <v>5</v>
      </c>
      <c r="B4273">
        <v>-91.5</v>
      </c>
      <c r="C4273">
        <v>833</v>
      </c>
      <c r="D4273">
        <v>175000</v>
      </c>
      <c r="E4273">
        <v>82</v>
      </c>
      <c r="F4273" s="12">
        <v>73.075051180993967</v>
      </c>
    </row>
    <row r="4274" spans="1:6">
      <c r="A4274">
        <v>6</v>
      </c>
      <c r="B4274">
        <v>-91.394000000000005</v>
      </c>
      <c r="C4274">
        <v>833</v>
      </c>
      <c r="D4274">
        <v>175000</v>
      </c>
      <c r="E4274">
        <v>86</v>
      </c>
      <c r="F4274" s="12">
        <v>74.689385080076178</v>
      </c>
    </row>
    <row r="4275" spans="1:6">
      <c r="A4275">
        <v>7</v>
      </c>
      <c r="B4275">
        <v>-91.281000000000006</v>
      </c>
      <c r="C4275">
        <v>833</v>
      </c>
      <c r="D4275">
        <v>175000</v>
      </c>
      <c r="E4275">
        <v>90</v>
      </c>
      <c r="F4275" s="12">
        <v>78.12387812474158</v>
      </c>
    </row>
    <row r="4276" spans="1:6">
      <c r="A4276">
        <v>8</v>
      </c>
      <c r="B4276">
        <v>-91.165000000000006</v>
      </c>
      <c r="C4276">
        <v>833</v>
      </c>
      <c r="D4276">
        <v>175000</v>
      </c>
      <c r="E4276">
        <v>70</v>
      </c>
      <c r="F4276" s="12">
        <v>85.400211226868706</v>
      </c>
    </row>
    <row r="4277" spans="1:6">
      <c r="A4277">
        <v>9</v>
      </c>
      <c r="B4277">
        <v>-91.049000000000007</v>
      </c>
      <c r="C4277">
        <v>833</v>
      </c>
      <c r="D4277">
        <v>175000</v>
      </c>
      <c r="E4277">
        <v>121</v>
      </c>
      <c r="F4277" s="12">
        <v>99.548116398961028</v>
      </c>
    </row>
    <row r="4278" spans="1:6">
      <c r="A4278">
        <v>10</v>
      </c>
      <c r="B4278">
        <v>-90.933999999999997</v>
      </c>
      <c r="C4278">
        <v>833</v>
      </c>
      <c r="D4278">
        <v>175000</v>
      </c>
      <c r="E4278">
        <v>152</v>
      </c>
      <c r="F4278" s="12">
        <v>124.09117189636918</v>
      </c>
    </row>
    <row r="4279" spans="1:6">
      <c r="A4279">
        <v>11</v>
      </c>
      <c r="B4279">
        <v>-90.823999999999998</v>
      </c>
      <c r="C4279">
        <v>833</v>
      </c>
      <c r="D4279">
        <v>175000</v>
      </c>
      <c r="E4279">
        <v>158</v>
      </c>
      <c r="F4279" s="12">
        <v>160.15617452921737</v>
      </c>
    </row>
    <row r="4280" spans="1:6">
      <c r="A4280">
        <v>12</v>
      </c>
      <c r="B4280">
        <v>-90.709000000000003</v>
      </c>
      <c r="C4280">
        <v>833</v>
      </c>
      <c r="D4280">
        <v>175000</v>
      </c>
      <c r="E4280">
        <v>202</v>
      </c>
      <c r="F4280" s="12">
        <v>211.11382410758659</v>
      </c>
    </row>
    <row r="4281" spans="1:6">
      <c r="A4281">
        <v>13</v>
      </c>
      <c r="B4281">
        <v>-90.594999999999999</v>
      </c>
      <c r="C4281">
        <v>833</v>
      </c>
      <c r="D4281">
        <v>175000</v>
      </c>
      <c r="E4281">
        <v>246</v>
      </c>
      <c r="F4281" s="12">
        <v>270.17173798268095</v>
      </c>
    </row>
    <row r="4282" spans="1:6">
      <c r="A4282">
        <v>14</v>
      </c>
      <c r="B4282">
        <v>-90.486999999999995</v>
      </c>
      <c r="C4282">
        <v>833</v>
      </c>
      <c r="D4282">
        <v>175000</v>
      </c>
      <c r="E4282">
        <v>323</v>
      </c>
      <c r="F4282" s="12">
        <v>324.71152841423032</v>
      </c>
    </row>
    <row r="4283" spans="1:6">
      <c r="A4283">
        <v>15</v>
      </c>
      <c r="B4283">
        <v>-90.372</v>
      </c>
      <c r="C4283">
        <v>833</v>
      </c>
      <c r="D4283">
        <v>175000</v>
      </c>
      <c r="E4283">
        <v>362</v>
      </c>
      <c r="F4283" s="12">
        <v>368.3991597255752</v>
      </c>
    </row>
    <row r="4284" spans="1:6">
      <c r="A4284">
        <v>16</v>
      </c>
      <c r="B4284">
        <v>-90.256</v>
      </c>
      <c r="C4284">
        <v>833</v>
      </c>
      <c r="D4284">
        <v>175000</v>
      </c>
      <c r="E4284">
        <v>393</v>
      </c>
      <c r="F4284" s="12">
        <v>385.68021349878347</v>
      </c>
    </row>
    <row r="4285" spans="1:6">
      <c r="A4285">
        <v>17</v>
      </c>
      <c r="B4285">
        <v>-90.14</v>
      </c>
      <c r="C4285">
        <v>833</v>
      </c>
      <c r="D4285">
        <v>175000</v>
      </c>
      <c r="E4285">
        <v>416</v>
      </c>
      <c r="F4285" s="12">
        <v>371.06162726975424</v>
      </c>
    </row>
    <row r="4286" spans="1:6">
      <c r="A4286">
        <v>18</v>
      </c>
      <c r="B4286">
        <v>-90.025000000000006</v>
      </c>
      <c r="C4286">
        <v>833</v>
      </c>
      <c r="D4286">
        <v>175000</v>
      </c>
      <c r="E4286">
        <v>331</v>
      </c>
      <c r="F4286" s="12">
        <v>329.55031651465845</v>
      </c>
    </row>
    <row r="4287" spans="1:6">
      <c r="A4287">
        <v>19</v>
      </c>
      <c r="B4287">
        <v>-89.918999999999997</v>
      </c>
      <c r="C4287">
        <v>833</v>
      </c>
      <c r="D4287">
        <v>175000</v>
      </c>
      <c r="E4287">
        <v>258</v>
      </c>
      <c r="F4287" s="12">
        <v>277.45062964479519</v>
      </c>
    </row>
    <row r="4288" spans="1:6">
      <c r="A4288">
        <v>20</v>
      </c>
      <c r="B4288">
        <v>-89.805999999999997</v>
      </c>
      <c r="C4288">
        <v>833</v>
      </c>
      <c r="D4288">
        <v>175000</v>
      </c>
      <c r="E4288">
        <v>222</v>
      </c>
      <c r="F4288" s="12">
        <v>219.66825054103751</v>
      </c>
    </row>
    <row r="4289" spans="1:6">
      <c r="A4289">
        <v>21</v>
      </c>
      <c r="B4289">
        <v>-89.691000000000003</v>
      </c>
      <c r="C4289">
        <v>833</v>
      </c>
      <c r="D4289">
        <v>175000</v>
      </c>
      <c r="E4289">
        <v>158</v>
      </c>
      <c r="F4289" s="12">
        <v>168.84787314957339</v>
      </c>
    </row>
    <row r="4290" spans="1:6">
      <c r="A4290">
        <v>22</v>
      </c>
      <c r="B4290">
        <v>-89.576999999999998</v>
      </c>
      <c r="C4290">
        <v>833</v>
      </c>
      <c r="D4290">
        <v>175000</v>
      </c>
      <c r="E4290">
        <v>137</v>
      </c>
      <c r="F4290" s="12">
        <v>131.6734832052594</v>
      </c>
    </row>
    <row r="4291" spans="1:6">
      <c r="A4291">
        <v>23</v>
      </c>
      <c r="B4291">
        <v>-89.457999999999998</v>
      </c>
      <c r="C4291">
        <v>833</v>
      </c>
      <c r="D4291">
        <v>175000</v>
      </c>
      <c r="E4291">
        <v>107</v>
      </c>
      <c r="F4291" s="12">
        <v>107.03911170742322</v>
      </c>
    </row>
    <row r="4292" spans="1:6">
      <c r="A4292">
        <v>24</v>
      </c>
      <c r="B4292">
        <v>-89.341999999999999</v>
      </c>
      <c r="C4292">
        <v>833</v>
      </c>
      <c r="D4292">
        <v>175000</v>
      </c>
      <c r="E4292">
        <v>91</v>
      </c>
      <c r="F4292" s="12">
        <v>93.890429389705986</v>
      </c>
    </row>
    <row r="4293" spans="1:6">
      <c r="A4293">
        <v>25</v>
      </c>
      <c r="B4293">
        <v>-89.234999999999999</v>
      </c>
      <c r="C4293">
        <v>833</v>
      </c>
      <c r="D4293">
        <v>175000</v>
      </c>
      <c r="E4293">
        <v>96</v>
      </c>
      <c r="F4293" s="12">
        <v>87.958318224926458</v>
      </c>
    </row>
    <row r="4294" spans="1:6">
      <c r="A4294">
        <v>26</v>
      </c>
      <c r="B4294">
        <v>-89.13</v>
      </c>
      <c r="C4294">
        <v>833</v>
      </c>
      <c r="D4294">
        <v>175000</v>
      </c>
      <c r="E4294">
        <v>82</v>
      </c>
      <c r="F4294" s="12">
        <v>85.44649352076695</v>
      </c>
    </row>
    <row r="4295" spans="1:6">
      <c r="A4295">
        <v>27</v>
      </c>
      <c r="B4295">
        <v>-89.016000000000005</v>
      </c>
      <c r="C4295">
        <v>833</v>
      </c>
      <c r="D4295">
        <v>175000</v>
      </c>
      <c r="E4295">
        <v>90</v>
      </c>
      <c r="F4295" s="12">
        <v>84.604155574214062</v>
      </c>
    </row>
    <row r="4296" spans="1:6">
      <c r="A4296">
        <v>28</v>
      </c>
      <c r="B4296">
        <v>-88.896000000000001</v>
      </c>
      <c r="C4296">
        <v>833</v>
      </c>
      <c r="D4296">
        <v>175000</v>
      </c>
      <c r="E4296">
        <v>81</v>
      </c>
      <c r="F4296" s="12">
        <v>84.647938625040027</v>
      </c>
    </row>
    <row r="4297" spans="1:6">
      <c r="A4297">
        <v>29</v>
      </c>
      <c r="B4297">
        <v>-88.790999999999997</v>
      </c>
      <c r="C4297">
        <v>833</v>
      </c>
      <c r="D4297">
        <v>175000</v>
      </c>
      <c r="E4297">
        <v>73</v>
      </c>
      <c r="F4297" s="12">
        <v>84.987538066607883</v>
      </c>
    </row>
    <row r="4298" spans="1:6">
      <c r="A4298">
        <v>30</v>
      </c>
      <c r="B4298">
        <v>-88.671999999999997</v>
      </c>
      <c r="C4298">
        <v>833</v>
      </c>
      <c r="D4298">
        <v>175000</v>
      </c>
      <c r="E4298">
        <v>105</v>
      </c>
      <c r="F4298" s="12">
        <v>85.487104188245368</v>
      </c>
    </row>
    <row r="4299" spans="1:6">
      <c r="A4299">
        <v>31</v>
      </c>
      <c r="B4299">
        <v>-88.56</v>
      </c>
      <c r="C4299">
        <v>833</v>
      </c>
      <c r="D4299">
        <v>175000</v>
      </c>
      <c r="E4299">
        <v>84</v>
      </c>
      <c r="F4299" s="12">
        <v>85.992029440596511</v>
      </c>
    </row>
    <row r="4300" spans="1:6">
      <c r="A4300">
        <v>32</v>
      </c>
      <c r="B4300">
        <v>-88.451999999999998</v>
      </c>
      <c r="C4300">
        <v>833</v>
      </c>
      <c r="D4300">
        <v>175000</v>
      </c>
      <c r="E4300">
        <v>82</v>
      </c>
      <c r="F4300" s="12">
        <v>86.487560861004894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155</v>
      </c>
    </row>
    <row r="4306" spans="1:10">
      <c r="A4306" t="s">
        <v>2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156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233</v>
      </c>
      <c r="B4318" t="s">
        <v>212</v>
      </c>
      <c r="C4318" t="s">
        <v>215</v>
      </c>
      <c r="D4318" t="s">
        <v>232</v>
      </c>
      <c r="E4318" t="s">
        <v>231</v>
      </c>
      <c r="F4318" t="s">
        <v>266</v>
      </c>
    </row>
    <row r="4319" spans="1:10">
      <c r="A4319">
        <v>1</v>
      </c>
      <c r="B4319">
        <v>-91.947999999999993</v>
      </c>
      <c r="C4319">
        <v>838</v>
      </c>
      <c r="D4319">
        <v>175000</v>
      </c>
      <c r="E4319">
        <v>63</v>
      </c>
      <c r="F4319" s="12">
        <v>67.520941225227602</v>
      </c>
      <c r="J4319" t="s">
        <v>363</v>
      </c>
    </row>
    <row r="4320" spans="1:10">
      <c r="A4320">
        <v>2</v>
      </c>
      <c r="B4320">
        <v>-91.838999999999999</v>
      </c>
      <c r="C4320">
        <v>838</v>
      </c>
      <c r="D4320">
        <v>175000</v>
      </c>
      <c r="E4320">
        <v>55</v>
      </c>
      <c r="F4320" s="12">
        <v>68.335842965126602</v>
      </c>
    </row>
    <row r="4321" spans="1:6">
      <c r="A4321">
        <v>3</v>
      </c>
      <c r="B4321">
        <v>-91.724000000000004</v>
      </c>
      <c r="C4321">
        <v>838</v>
      </c>
      <c r="D4321">
        <v>175000</v>
      </c>
      <c r="E4321">
        <v>66</v>
      </c>
      <c r="F4321" s="12">
        <v>69.245534289808788</v>
      </c>
    </row>
    <row r="4322" spans="1:6">
      <c r="A4322">
        <v>4</v>
      </c>
      <c r="B4322">
        <v>-91.611999999999995</v>
      </c>
      <c r="C4322">
        <v>838</v>
      </c>
      <c r="D4322">
        <v>175000</v>
      </c>
      <c r="E4322">
        <v>73</v>
      </c>
      <c r="F4322" s="12">
        <v>70.282664333493898</v>
      </c>
    </row>
    <row r="4323" spans="1:6">
      <c r="A4323">
        <v>5</v>
      </c>
      <c r="B4323">
        <v>-91.5</v>
      </c>
      <c r="C4323">
        <v>838</v>
      </c>
      <c r="D4323">
        <v>175000</v>
      </c>
      <c r="E4323">
        <v>74</v>
      </c>
      <c r="F4323" s="12">
        <v>71.731726954451162</v>
      </c>
    </row>
    <row r="4324" spans="1:6">
      <c r="A4324">
        <v>6</v>
      </c>
      <c r="B4324">
        <v>-91.394000000000005</v>
      </c>
      <c r="C4324">
        <v>838</v>
      </c>
      <c r="D4324">
        <v>175000</v>
      </c>
      <c r="E4324">
        <v>83</v>
      </c>
      <c r="F4324" s="12">
        <v>74.016008232209103</v>
      </c>
    </row>
    <row r="4325" spans="1:6">
      <c r="A4325">
        <v>7</v>
      </c>
      <c r="B4325">
        <v>-91.281000000000006</v>
      </c>
      <c r="C4325">
        <v>838</v>
      </c>
      <c r="D4325">
        <v>175000</v>
      </c>
      <c r="E4325">
        <v>89</v>
      </c>
      <c r="F4325" s="12">
        <v>78.564644922933581</v>
      </c>
    </row>
    <row r="4326" spans="1:6">
      <c r="A4326">
        <v>8</v>
      </c>
      <c r="B4326">
        <v>-91.165000000000006</v>
      </c>
      <c r="C4326">
        <v>838</v>
      </c>
      <c r="D4326">
        <v>175000</v>
      </c>
      <c r="E4326">
        <v>84</v>
      </c>
      <c r="F4326" s="12">
        <v>87.62118845026113</v>
      </c>
    </row>
    <row r="4327" spans="1:6">
      <c r="A4327">
        <v>9</v>
      </c>
      <c r="B4327">
        <v>-91.049000000000007</v>
      </c>
      <c r="C4327">
        <v>838</v>
      </c>
      <c r="D4327">
        <v>175000</v>
      </c>
      <c r="E4327">
        <v>114</v>
      </c>
      <c r="F4327" s="12">
        <v>104.29037347146947</v>
      </c>
    </row>
    <row r="4328" spans="1:6">
      <c r="A4328">
        <v>10</v>
      </c>
      <c r="B4328">
        <v>-90.933999999999997</v>
      </c>
      <c r="C4328">
        <v>838</v>
      </c>
      <c r="D4328">
        <v>175000</v>
      </c>
      <c r="E4328">
        <v>148</v>
      </c>
      <c r="F4328" s="12">
        <v>131.82191705861601</v>
      </c>
    </row>
    <row r="4329" spans="1:6">
      <c r="A4329">
        <v>11</v>
      </c>
      <c r="B4329">
        <v>-90.823999999999998</v>
      </c>
      <c r="C4329">
        <v>838</v>
      </c>
      <c r="D4329">
        <v>175000</v>
      </c>
      <c r="E4329">
        <v>170</v>
      </c>
      <c r="F4329" s="12">
        <v>170.51522484828092</v>
      </c>
    </row>
    <row r="4330" spans="1:6">
      <c r="A4330">
        <v>12</v>
      </c>
      <c r="B4330">
        <v>-90.709000000000003</v>
      </c>
      <c r="C4330">
        <v>838</v>
      </c>
      <c r="D4330">
        <v>175000</v>
      </c>
      <c r="E4330">
        <v>203</v>
      </c>
      <c r="F4330" s="12">
        <v>222.85904475459913</v>
      </c>
    </row>
    <row r="4331" spans="1:6">
      <c r="A4331">
        <v>13</v>
      </c>
      <c r="B4331">
        <v>-90.594999999999999</v>
      </c>
      <c r="C4331">
        <v>838</v>
      </c>
      <c r="D4331">
        <v>175000</v>
      </c>
      <c r="E4331">
        <v>273</v>
      </c>
      <c r="F4331" s="12">
        <v>280.82233768175723</v>
      </c>
    </row>
    <row r="4332" spans="1:6">
      <c r="A4332">
        <v>14</v>
      </c>
      <c r="B4332">
        <v>-90.486999999999995</v>
      </c>
      <c r="C4332">
        <v>838</v>
      </c>
      <c r="D4332">
        <v>175000</v>
      </c>
      <c r="E4332">
        <v>317</v>
      </c>
      <c r="F4332" s="12">
        <v>331.67503352305141</v>
      </c>
    </row>
    <row r="4333" spans="1:6">
      <c r="A4333">
        <v>15</v>
      </c>
      <c r="B4333">
        <v>-90.372</v>
      </c>
      <c r="C4333">
        <v>838</v>
      </c>
      <c r="D4333">
        <v>175000</v>
      </c>
      <c r="E4333">
        <v>388</v>
      </c>
      <c r="F4333" s="12">
        <v>369.3144143276491</v>
      </c>
    </row>
    <row r="4334" spans="1:6">
      <c r="A4334">
        <v>16</v>
      </c>
      <c r="B4334">
        <v>-90.256</v>
      </c>
      <c r="C4334">
        <v>838</v>
      </c>
      <c r="D4334">
        <v>175000</v>
      </c>
      <c r="E4334">
        <v>383</v>
      </c>
      <c r="F4334" s="12">
        <v>380.07310399372085</v>
      </c>
    </row>
    <row r="4335" spans="1:6">
      <c r="A4335">
        <v>17</v>
      </c>
      <c r="B4335">
        <v>-90.14</v>
      </c>
      <c r="C4335">
        <v>838</v>
      </c>
      <c r="D4335">
        <v>175000</v>
      </c>
      <c r="E4335">
        <v>401</v>
      </c>
      <c r="F4335" s="12">
        <v>360.61581754348595</v>
      </c>
    </row>
    <row r="4336" spans="1:6">
      <c r="A4336">
        <v>18</v>
      </c>
      <c r="B4336">
        <v>-90.025000000000006</v>
      </c>
      <c r="C4336">
        <v>838</v>
      </c>
      <c r="D4336">
        <v>175000</v>
      </c>
      <c r="E4336">
        <v>299</v>
      </c>
      <c r="F4336" s="12">
        <v>317.29750291007662</v>
      </c>
    </row>
    <row r="4337" spans="1:6">
      <c r="A4337">
        <v>19</v>
      </c>
      <c r="B4337">
        <v>-89.918999999999997</v>
      </c>
      <c r="C4337">
        <v>838</v>
      </c>
      <c r="D4337">
        <v>175000</v>
      </c>
      <c r="E4337">
        <v>262</v>
      </c>
      <c r="F4337" s="12">
        <v>266.21255506857369</v>
      </c>
    </row>
    <row r="4338" spans="1:6">
      <c r="A4338">
        <v>20</v>
      </c>
      <c r="B4338">
        <v>-89.805999999999997</v>
      </c>
      <c r="C4338">
        <v>838</v>
      </c>
      <c r="D4338">
        <v>175000</v>
      </c>
      <c r="E4338">
        <v>227</v>
      </c>
      <c r="F4338" s="12">
        <v>211.43213548637823</v>
      </c>
    </row>
    <row r="4339" spans="1:6">
      <c r="A4339">
        <v>21</v>
      </c>
      <c r="B4339">
        <v>-89.691000000000003</v>
      </c>
      <c r="C4339">
        <v>838</v>
      </c>
      <c r="D4339">
        <v>175000</v>
      </c>
      <c r="E4339">
        <v>135</v>
      </c>
      <c r="F4339" s="12">
        <v>164.37738619463823</v>
      </c>
    </row>
    <row r="4340" spans="1:6">
      <c r="A4340">
        <v>22</v>
      </c>
      <c r="B4340">
        <v>-89.576999999999998</v>
      </c>
      <c r="C4340">
        <v>838</v>
      </c>
      <c r="D4340">
        <v>175000</v>
      </c>
      <c r="E4340">
        <v>130</v>
      </c>
      <c r="F4340" s="12">
        <v>130.5695001957767</v>
      </c>
    </row>
    <row r="4341" spans="1:6">
      <c r="A4341">
        <v>23</v>
      </c>
      <c r="B4341">
        <v>-89.457999999999998</v>
      </c>
      <c r="C4341">
        <v>838</v>
      </c>
      <c r="D4341">
        <v>175000</v>
      </c>
      <c r="E4341">
        <v>121</v>
      </c>
      <c r="F4341" s="12">
        <v>108.52292854335076</v>
      </c>
    </row>
    <row r="4342" spans="1:6">
      <c r="A4342">
        <v>24</v>
      </c>
      <c r="B4342">
        <v>-89.341999999999999</v>
      </c>
      <c r="C4342">
        <v>838</v>
      </c>
      <c r="D4342">
        <v>175000</v>
      </c>
      <c r="E4342">
        <v>117</v>
      </c>
      <c r="F4342" s="12">
        <v>96.985155177402049</v>
      </c>
    </row>
    <row r="4343" spans="1:6">
      <c r="A4343">
        <v>25</v>
      </c>
      <c r="B4343">
        <v>-89.234999999999999</v>
      </c>
      <c r="C4343">
        <v>838</v>
      </c>
      <c r="D4343">
        <v>175000</v>
      </c>
      <c r="E4343">
        <v>98</v>
      </c>
      <c r="F4343" s="12">
        <v>91.959125066332447</v>
      </c>
    </row>
    <row r="4344" spans="1:6">
      <c r="A4344">
        <v>26</v>
      </c>
      <c r="B4344">
        <v>-89.13</v>
      </c>
      <c r="C4344">
        <v>838</v>
      </c>
      <c r="D4344">
        <v>175000</v>
      </c>
      <c r="E4344">
        <v>108</v>
      </c>
      <c r="F4344" s="12">
        <v>90.013381946297145</v>
      </c>
    </row>
    <row r="4345" spans="1:6">
      <c r="A4345">
        <v>27</v>
      </c>
      <c r="B4345">
        <v>-89.016000000000005</v>
      </c>
      <c r="C4345">
        <v>838</v>
      </c>
      <c r="D4345">
        <v>175000</v>
      </c>
      <c r="E4345">
        <v>90</v>
      </c>
      <c r="F4345" s="12">
        <v>89.601514079950618</v>
      </c>
    </row>
    <row r="4346" spans="1:6">
      <c r="A4346">
        <v>28</v>
      </c>
      <c r="B4346">
        <v>-88.896000000000001</v>
      </c>
      <c r="C4346">
        <v>838</v>
      </c>
      <c r="D4346">
        <v>175000</v>
      </c>
      <c r="E4346">
        <v>83</v>
      </c>
      <c r="F4346" s="12">
        <v>90.01060435263561</v>
      </c>
    </row>
    <row r="4347" spans="1:6">
      <c r="A4347">
        <v>29</v>
      </c>
      <c r="B4347">
        <v>-88.790999999999997</v>
      </c>
      <c r="C4347">
        <v>838</v>
      </c>
      <c r="D4347">
        <v>175000</v>
      </c>
      <c r="E4347">
        <v>97</v>
      </c>
      <c r="F4347" s="12">
        <v>90.643401499064424</v>
      </c>
    </row>
    <row r="4348" spans="1:6">
      <c r="A4348">
        <v>30</v>
      </c>
      <c r="B4348">
        <v>-88.671999999999997</v>
      </c>
      <c r="C4348">
        <v>838</v>
      </c>
      <c r="D4348">
        <v>175000</v>
      </c>
      <c r="E4348">
        <v>87</v>
      </c>
      <c r="F4348" s="12">
        <v>91.466324214199659</v>
      </c>
    </row>
    <row r="4349" spans="1:6">
      <c r="A4349">
        <v>31</v>
      </c>
      <c r="B4349">
        <v>-88.56</v>
      </c>
      <c r="C4349">
        <v>838</v>
      </c>
      <c r="D4349">
        <v>175000</v>
      </c>
      <c r="E4349">
        <v>96</v>
      </c>
      <c r="F4349" s="12">
        <v>92.273310527387594</v>
      </c>
    </row>
    <row r="4350" spans="1:6">
      <c r="A4350">
        <v>32</v>
      </c>
      <c r="B4350">
        <v>-88.451999999999998</v>
      </c>
      <c r="C4350">
        <v>838</v>
      </c>
      <c r="D4350">
        <v>175000</v>
      </c>
      <c r="E4350">
        <v>71</v>
      </c>
      <c r="F4350" s="12">
        <v>93.059688536531866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157</v>
      </c>
    </row>
    <row r="4356" spans="1:6">
      <c r="A4356" t="s">
        <v>2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158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233</v>
      </c>
      <c r="B4368" t="s">
        <v>212</v>
      </c>
      <c r="C4368" t="s">
        <v>215</v>
      </c>
      <c r="D4368" t="s">
        <v>232</v>
      </c>
      <c r="E4368" t="s">
        <v>231</v>
      </c>
      <c r="F4368" t="s">
        <v>266</v>
      </c>
    </row>
    <row r="4369" spans="1:10">
      <c r="A4369">
        <v>1</v>
      </c>
      <c r="B4369">
        <v>-91.947999999999993</v>
      </c>
      <c r="C4369">
        <v>832</v>
      </c>
      <c r="D4369">
        <v>175000</v>
      </c>
      <c r="E4369">
        <v>76</v>
      </c>
      <c r="F4369" s="12">
        <v>67.842728023587398</v>
      </c>
      <c r="J4369" t="s">
        <v>364</v>
      </c>
    </row>
    <row r="4370" spans="1:10">
      <c r="A4370">
        <v>2</v>
      </c>
      <c r="B4370">
        <v>-91.838999999999999</v>
      </c>
      <c r="C4370">
        <v>832</v>
      </c>
      <c r="D4370">
        <v>175000</v>
      </c>
      <c r="E4370">
        <v>51</v>
      </c>
      <c r="F4370" s="12">
        <v>68.601902881364339</v>
      </c>
    </row>
    <row r="4371" spans="1:10">
      <c r="A4371">
        <v>3</v>
      </c>
      <c r="B4371">
        <v>-91.724000000000004</v>
      </c>
      <c r="C4371">
        <v>832</v>
      </c>
      <c r="D4371">
        <v>175000</v>
      </c>
      <c r="E4371">
        <v>75</v>
      </c>
      <c r="F4371" s="12">
        <v>69.453636578257303</v>
      </c>
    </row>
    <row r="4372" spans="1:10">
      <c r="A4372">
        <v>4</v>
      </c>
      <c r="B4372">
        <v>-91.611999999999995</v>
      </c>
      <c r="C4372">
        <v>832</v>
      </c>
      <c r="D4372">
        <v>175000</v>
      </c>
      <c r="E4372">
        <v>61</v>
      </c>
      <c r="F4372" s="12">
        <v>70.432068562216429</v>
      </c>
    </row>
    <row r="4373" spans="1:10">
      <c r="A4373">
        <v>5</v>
      </c>
      <c r="B4373">
        <v>-91.5</v>
      </c>
      <c r="C4373">
        <v>832</v>
      </c>
      <c r="D4373">
        <v>175000</v>
      </c>
      <c r="E4373">
        <v>75</v>
      </c>
      <c r="F4373" s="12">
        <v>71.804417423687028</v>
      </c>
    </row>
    <row r="4374" spans="1:10">
      <c r="A4374">
        <v>6</v>
      </c>
      <c r="B4374">
        <v>-91.394000000000005</v>
      </c>
      <c r="C4374">
        <v>832</v>
      </c>
      <c r="D4374">
        <v>175000</v>
      </c>
      <c r="E4374">
        <v>74</v>
      </c>
      <c r="F4374" s="12">
        <v>73.952934897494956</v>
      </c>
    </row>
    <row r="4375" spans="1:10">
      <c r="A4375">
        <v>7</v>
      </c>
      <c r="B4375">
        <v>-91.281000000000006</v>
      </c>
      <c r="C4375">
        <v>832</v>
      </c>
      <c r="D4375">
        <v>175000</v>
      </c>
      <c r="E4375">
        <v>90</v>
      </c>
      <c r="F4375" s="12">
        <v>78.160921617347213</v>
      </c>
    </row>
    <row r="4376" spans="1:10">
      <c r="A4376">
        <v>8</v>
      </c>
      <c r="B4376">
        <v>-91.165000000000006</v>
      </c>
      <c r="C4376">
        <v>832</v>
      </c>
      <c r="D4376">
        <v>175000</v>
      </c>
      <c r="E4376">
        <v>84</v>
      </c>
      <c r="F4376" s="12">
        <v>86.365207262059329</v>
      </c>
    </row>
    <row r="4377" spans="1:10">
      <c r="A4377">
        <v>9</v>
      </c>
      <c r="B4377">
        <v>-91.049000000000007</v>
      </c>
      <c r="C4377">
        <v>832</v>
      </c>
      <c r="D4377">
        <v>175000</v>
      </c>
      <c r="E4377">
        <v>121</v>
      </c>
      <c r="F4377" s="12">
        <v>101.15365932366845</v>
      </c>
    </row>
    <row r="4378" spans="1:10">
      <c r="A4378">
        <v>10</v>
      </c>
      <c r="B4378">
        <v>-90.933999999999997</v>
      </c>
      <c r="C4378">
        <v>832</v>
      </c>
      <c r="D4378">
        <v>175000</v>
      </c>
      <c r="E4378">
        <v>140</v>
      </c>
      <c r="F4378" s="12">
        <v>125.11956644482589</v>
      </c>
    </row>
    <row r="4379" spans="1:10">
      <c r="A4379">
        <v>11</v>
      </c>
      <c r="B4379">
        <v>-90.823999999999998</v>
      </c>
      <c r="C4379">
        <v>832</v>
      </c>
      <c r="D4379">
        <v>175000</v>
      </c>
      <c r="E4379">
        <v>168</v>
      </c>
      <c r="F4379" s="12">
        <v>158.25203919406422</v>
      </c>
    </row>
    <row r="4380" spans="1:10">
      <c r="A4380">
        <v>12</v>
      </c>
      <c r="B4380">
        <v>-90.709000000000003</v>
      </c>
      <c r="C4380">
        <v>832</v>
      </c>
      <c r="D4380">
        <v>175000</v>
      </c>
      <c r="E4380">
        <v>193</v>
      </c>
      <c r="F4380" s="12">
        <v>202.42360328433085</v>
      </c>
    </row>
    <row r="4381" spans="1:10">
      <c r="A4381">
        <v>13</v>
      </c>
      <c r="B4381">
        <v>-90.594999999999999</v>
      </c>
      <c r="C4381">
        <v>832</v>
      </c>
      <c r="D4381">
        <v>175000</v>
      </c>
      <c r="E4381">
        <v>239</v>
      </c>
      <c r="F4381" s="12">
        <v>250.69606240755337</v>
      </c>
    </row>
    <row r="4382" spans="1:10">
      <c r="A4382">
        <v>14</v>
      </c>
      <c r="B4382">
        <v>-90.486999999999995</v>
      </c>
      <c r="C4382">
        <v>832</v>
      </c>
      <c r="D4382">
        <v>175000</v>
      </c>
      <c r="E4382">
        <v>249</v>
      </c>
      <c r="F4382" s="12">
        <v>292.53882639968867</v>
      </c>
    </row>
    <row r="4383" spans="1:10">
      <c r="A4383">
        <v>15</v>
      </c>
      <c r="B4383">
        <v>-90.372</v>
      </c>
      <c r="C4383">
        <v>832</v>
      </c>
      <c r="D4383">
        <v>175000</v>
      </c>
      <c r="E4383">
        <v>326</v>
      </c>
      <c r="F4383" s="12">
        <v>323.06460818682223</v>
      </c>
    </row>
    <row r="4384" spans="1:10">
      <c r="A4384">
        <v>16</v>
      </c>
      <c r="B4384">
        <v>-90.256</v>
      </c>
      <c r="C4384">
        <v>832</v>
      </c>
      <c r="D4384">
        <v>175000</v>
      </c>
      <c r="E4384">
        <v>377</v>
      </c>
      <c r="F4384" s="12">
        <v>331.29376053579387</v>
      </c>
    </row>
    <row r="4385" spans="1:6">
      <c r="A4385">
        <v>17</v>
      </c>
      <c r="B4385">
        <v>-90.14</v>
      </c>
      <c r="C4385">
        <v>832</v>
      </c>
      <c r="D4385">
        <v>175000</v>
      </c>
      <c r="E4385">
        <v>318</v>
      </c>
      <c r="F4385" s="12">
        <v>314.73922544701617</v>
      </c>
    </row>
    <row r="4386" spans="1:6">
      <c r="A4386">
        <v>18</v>
      </c>
      <c r="B4386">
        <v>-90.025000000000006</v>
      </c>
      <c r="C4386">
        <v>832</v>
      </c>
      <c r="D4386">
        <v>175000</v>
      </c>
      <c r="E4386">
        <v>297</v>
      </c>
      <c r="F4386" s="12">
        <v>278.70528831548546</v>
      </c>
    </row>
    <row r="4387" spans="1:6">
      <c r="A4387">
        <v>19</v>
      </c>
      <c r="B4387">
        <v>-89.918999999999997</v>
      </c>
      <c r="C4387">
        <v>832</v>
      </c>
      <c r="D4387">
        <v>175000</v>
      </c>
      <c r="E4387">
        <v>255</v>
      </c>
      <c r="F4387" s="12">
        <v>236.36481460980289</v>
      </c>
    </row>
    <row r="4388" spans="1:6">
      <c r="A4388">
        <v>20</v>
      </c>
      <c r="B4388">
        <v>-89.805999999999997</v>
      </c>
      <c r="C4388">
        <v>832</v>
      </c>
      <c r="D4388">
        <v>175000</v>
      </c>
      <c r="E4388">
        <v>181</v>
      </c>
      <c r="F4388" s="12">
        <v>190.90336808572468</v>
      </c>
    </row>
    <row r="4389" spans="1:6">
      <c r="A4389">
        <v>21</v>
      </c>
      <c r="B4389">
        <v>-89.691000000000003</v>
      </c>
      <c r="C4389">
        <v>832</v>
      </c>
      <c r="D4389">
        <v>175000</v>
      </c>
      <c r="E4389">
        <v>122</v>
      </c>
      <c r="F4389" s="12">
        <v>151.67979796599633</v>
      </c>
    </row>
    <row r="4390" spans="1:6">
      <c r="A4390">
        <v>22</v>
      </c>
      <c r="B4390">
        <v>-89.576999999999998</v>
      </c>
      <c r="C4390">
        <v>832</v>
      </c>
      <c r="D4390">
        <v>175000</v>
      </c>
      <c r="E4390">
        <v>119</v>
      </c>
      <c r="F4390" s="12">
        <v>123.30175954877818</v>
      </c>
    </row>
    <row r="4391" spans="1:6">
      <c r="A4391">
        <v>23</v>
      </c>
      <c r="B4391">
        <v>-89.457999999999998</v>
      </c>
      <c r="C4391">
        <v>832</v>
      </c>
      <c r="D4391">
        <v>175000</v>
      </c>
      <c r="E4391">
        <v>111</v>
      </c>
      <c r="F4391" s="12">
        <v>104.62615042098699</v>
      </c>
    </row>
    <row r="4392" spans="1:6">
      <c r="A4392">
        <v>24</v>
      </c>
      <c r="B4392">
        <v>-89.341999999999999</v>
      </c>
      <c r="C4392">
        <v>832</v>
      </c>
      <c r="D4392">
        <v>175000</v>
      </c>
      <c r="E4392">
        <v>99</v>
      </c>
      <c r="F4392" s="12">
        <v>94.746468427018058</v>
      </c>
    </row>
    <row r="4393" spans="1:6">
      <c r="A4393">
        <v>25</v>
      </c>
      <c r="B4393">
        <v>-89.234999999999999</v>
      </c>
      <c r="C4393">
        <v>832</v>
      </c>
      <c r="D4393">
        <v>175000</v>
      </c>
      <c r="E4393">
        <v>105</v>
      </c>
      <c r="F4393" s="12">
        <v>90.396618341740748</v>
      </c>
    </row>
    <row r="4394" spans="1:6">
      <c r="A4394">
        <v>26</v>
      </c>
      <c r="B4394">
        <v>-89.13</v>
      </c>
      <c r="C4394">
        <v>832</v>
      </c>
      <c r="D4394">
        <v>175000</v>
      </c>
      <c r="E4394">
        <v>109</v>
      </c>
      <c r="F4394" s="12">
        <v>88.699932713686778</v>
      </c>
    </row>
    <row r="4395" spans="1:6">
      <c r="A4395">
        <v>27</v>
      </c>
      <c r="B4395">
        <v>-89.016000000000005</v>
      </c>
      <c r="C4395">
        <v>832</v>
      </c>
      <c r="D4395">
        <v>175000</v>
      </c>
      <c r="E4395">
        <v>103</v>
      </c>
      <c r="F4395" s="12">
        <v>88.347591886740204</v>
      </c>
    </row>
    <row r="4396" spans="1:6">
      <c r="A4396">
        <v>28</v>
      </c>
      <c r="B4396">
        <v>-88.896000000000001</v>
      </c>
      <c r="C4396">
        <v>832</v>
      </c>
      <c r="D4396">
        <v>175000</v>
      </c>
      <c r="E4396">
        <v>85</v>
      </c>
      <c r="F4396" s="12">
        <v>88.72942135314841</v>
      </c>
    </row>
    <row r="4397" spans="1:6">
      <c r="A4397">
        <v>29</v>
      </c>
      <c r="B4397">
        <v>-88.790999999999997</v>
      </c>
      <c r="C4397">
        <v>832</v>
      </c>
      <c r="D4397">
        <v>175000</v>
      </c>
      <c r="E4397">
        <v>75</v>
      </c>
      <c r="F4397" s="12">
        <v>89.314549937118827</v>
      </c>
    </row>
    <row r="4398" spans="1:6">
      <c r="A4398">
        <v>30</v>
      </c>
      <c r="B4398">
        <v>-88.671999999999997</v>
      </c>
      <c r="C4398">
        <v>832</v>
      </c>
      <c r="D4398">
        <v>175000</v>
      </c>
      <c r="E4398">
        <v>79</v>
      </c>
      <c r="F4398" s="12">
        <v>90.076699602779456</v>
      </c>
    </row>
    <row r="4399" spans="1:6">
      <c r="A4399">
        <v>31</v>
      </c>
      <c r="B4399">
        <v>-88.56</v>
      </c>
      <c r="C4399">
        <v>832</v>
      </c>
      <c r="D4399">
        <v>175000</v>
      </c>
      <c r="E4399">
        <v>96</v>
      </c>
      <c r="F4399" s="12">
        <v>90.825208397622774</v>
      </c>
    </row>
    <row r="4400" spans="1:6">
      <c r="A4400">
        <v>32</v>
      </c>
      <c r="B4400">
        <v>-88.451999999999998</v>
      </c>
      <c r="C4400">
        <v>832</v>
      </c>
      <c r="D4400">
        <v>175000</v>
      </c>
      <c r="E4400">
        <v>85</v>
      </c>
      <c r="F4400" s="12">
        <v>91.555106560887779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159</v>
      </c>
    </row>
    <row r="4406" spans="1:1">
      <c r="A4406" t="s">
        <v>2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160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233</v>
      </c>
      <c r="B4418" t="s">
        <v>212</v>
      </c>
      <c r="C4418" t="s">
        <v>215</v>
      </c>
      <c r="D4418" t="s">
        <v>232</v>
      </c>
      <c r="E4418" t="s">
        <v>231</v>
      </c>
      <c r="F4418" t="s">
        <v>266</v>
      </c>
    </row>
    <row r="4419" spans="1:10">
      <c r="A4419">
        <v>1</v>
      </c>
      <c r="B4419">
        <v>-91.947999999999993</v>
      </c>
      <c r="C4419">
        <v>824</v>
      </c>
      <c r="D4419">
        <v>175000</v>
      </c>
      <c r="E4419">
        <v>66</v>
      </c>
      <c r="F4419" s="12">
        <v>71.216135643076512</v>
      </c>
      <c r="J4419" t="s">
        <v>365</v>
      </c>
    </row>
    <row r="4420" spans="1:10">
      <c r="A4420">
        <v>2</v>
      </c>
      <c r="B4420">
        <v>-91.838999999999999</v>
      </c>
      <c r="C4420">
        <v>824</v>
      </c>
      <c r="D4420">
        <v>175000</v>
      </c>
      <c r="E4420">
        <v>67</v>
      </c>
      <c r="F4420" s="12">
        <v>71.846363615148476</v>
      </c>
    </row>
    <row r="4421" spans="1:10">
      <c r="A4421">
        <v>3</v>
      </c>
      <c r="B4421">
        <v>-91.724000000000004</v>
      </c>
      <c r="C4421">
        <v>824</v>
      </c>
      <c r="D4421">
        <v>175000</v>
      </c>
      <c r="E4421">
        <v>65</v>
      </c>
      <c r="F4421" s="12">
        <v>72.519381151267893</v>
      </c>
    </row>
    <row r="4422" spans="1:10">
      <c r="A4422">
        <v>4</v>
      </c>
      <c r="B4422">
        <v>-91.611999999999995</v>
      </c>
      <c r="C4422">
        <v>824</v>
      </c>
      <c r="D4422">
        <v>175000</v>
      </c>
      <c r="E4422">
        <v>66</v>
      </c>
      <c r="F4422" s="12">
        <v>73.207291616375073</v>
      </c>
    </row>
    <row r="4423" spans="1:10">
      <c r="A4423">
        <v>5</v>
      </c>
      <c r="B4423">
        <v>-91.5</v>
      </c>
      <c r="C4423">
        <v>824</v>
      </c>
      <c r="D4423">
        <v>175000</v>
      </c>
      <c r="E4423">
        <v>75</v>
      </c>
      <c r="F4423" s="12">
        <v>74.010061646888829</v>
      </c>
    </row>
    <row r="4424" spans="1:10">
      <c r="A4424">
        <v>6</v>
      </c>
      <c r="B4424">
        <v>-91.394000000000005</v>
      </c>
      <c r="C4424">
        <v>824</v>
      </c>
      <c r="D4424">
        <v>175000</v>
      </c>
      <c r="E4424">
        <v>79</v>
      </c>
      <c r="F4424" s="12">
        <v>75.091969773922614</v>
      </c>
    </row>
    <row r="4425" spans="1:10">
      <c r="A4425">
        <v>7</v>
      </c>
      <c r="B4425">
        <v>-91.281000000000006</v>
      </c>
      <c r="C4425">
        <v>824</v>
      </c>
      <c r="D4425">
        <v>175000</v>
      </c>
      <c r="E4425">
        <v>86</v>
      </c>
      <c r="F4425" s="12">
        <v>77.176161757901951</v>
      </c>
    </row>
    <row r="4426" spans="1:10">
      <c r="A4426">
        <v>8</v>
      </c>
      <c r="B4426">
        <v>-91.165000000000006</v>
      </c>
      <c r="C4426">
        <v>824</v>
      </c>
      <c r="D4426">
        <v>175000</v>
      </c>
      <c r="E4426">
        <v>84</v>
      </c>
      <c r="F4426" s="12">
        <v>81.695454159392668</v>
      </c>
    </row>
    <row r="4427" spans="1:10">
      <c r="A4427">
        <v>9</v>
      </c>
      <c r="B4427">
        <v>-91.049000000000007</v>
      </c>
      <c r="C4427">
        <v>824</v>
      </c>
      <c r="D4427">
        <v>175000</v>
      </c>
      <c r="E4427">
        <v>110</v>
      </c>
      <c r="F4427" s="12">
        <v>91.238443356850368</v>
      </c>
    </row>
    <row r="4428" spans="1:10">
      <c r="A4428">
        <v>10</v>
      </c>
      <c r="B4428">
        <v>-90.933999999999997</v>
      </c>
      <c r="C4428">
        <v>824</v>
      </c>
      <c r="D4428">
        <v>175000</v>
      </c>
      <c r="E4428">
        <v>126</v>
      </c>
      <c r="F4428" s="12">
        <v>109.42111258689131</v>
      </c>
    </row>
    <row r="4429" spans="1:10">
      <c r="A4429">
        <v>11</v>
      </c>
      <c r="B4429">
        <v>-90.823999999999998</v>
      </c>
      <c r="C4429">
        <v>824</v>
      </c>
      <c r="D4429">
        <v>175000</v>
      </c>
      <c r="E4429">
        <v>143</v>
      </c>
      <c r="F4429" s="12">
        <v>138.47554437330655</v>
      </c>
    </row>
    <row r="4430" spans="1:10">
      <c r="A4430">
        <v>12</v>
      </c>
      <c r="B4430">
        <v>-90.709000000000003</v>
      </c>
      <c r="C4430">
        <v>824</v>
      </c>
      <c r="D4430">
        <v>175000</v>
      </c>
      <c r="E4430">
        <v>177</v>
      </c>
      <c r="F4430" s="12">
        <v>182.49338729499794</v>
      </c>
    </row>
    <row r="4431" spans="1:10">
      <c r="A4431">
        <v>13</v>
      </c>
      <c r="B4431">
        <v>-90.594999999999999</v>
      </c>
      <c r="C4431">
        <v>824</v>
      </c>
      <c r="D4431">
        <v>175000</v>
      </c>
      <c r="E4431">
        <v>203</v>
      </c>
      <c r="F4431" s="12">
        <v>236.25811012013239</v>
      </c>
    </row>
    <row r="4432" spans="1:10">
      <c r="A4432">
        <v>14</v>
      </c>
      <c r="B4432">
        <v>-90.486999999999995</v>
      </c>
      <c r="C4432">
        <v>824</v>
      </c>
      <c r="D4432">
        <v>175000</v>
      </c>
      <c r="E4432">
        <v>304</v>
      </c>
      <c r="F4432" s="12">
        <v>287.41947913362071</v>
      </c>
    </row>
    <row r="4433" spans="1:6">
      <c r="A4433">
        <v>15</v>
      </c>
      <c r="B4433">
        <v>-90.372</v>
      </c>
      <c r="C4433">
        <v>824</v>
      </c>
      <c r="D4433">
        <v>175000</v>
      </c>
      <c r="E4433">
        <v>317</v>
      </c>
      <c r="F4433" s="12">
        <v>328.38226720139158</v>
      </c>
    </row>
    <row r="4434" spans="1:6">
      <c r="A4434">
        <v>16</v>
      </c>
      <c r="B4434">
        <v>-90.256</v>
      </c>
      <c r="C4434">
        <v>824</v>
      </c>
      <c r="D4434">
        <v>175000</v>
      </c>
      <c r="E4434">
        <v>361</v>
      </c>
      <c r="F4434" s="12">
        <v>342.80469068876346</v>
      </c>
    </row>
    <row r="4435" spans="1:6">
      <c r="A4435">
        <v>17</v>
      </c>
      <c r="B4435">
        <v>-90.14</v>
      </c>
      <c r="C4435">
        <v>824</v>
      </c>
      <c r="D4435">
        <v>175000</v>
      </c>
      <c r="E4435">
        <v>341</v>
      </c>
      <c r="F4435" s="12">
        <v>325.42151915611555</v>
      </c>
    </row>
    <row r="4436" spans="1:6">
      <c r="A4436">
        <v>18</v>
      </c>
      <c r="B4436">
        <v>-90.025000000000006</v>
      </c>
      <c r="C4436">
        <v>824</v>
      </c>
      <c r="D4436">
        <v>175000</v>
      </c>
      <c r="E4436">
        <v>285</v>
      </c>
      <c r="F4436" s="12">
        <v>282.97537404626206</v>
      </c>
    </row>
    <row r="4437" spans="1:6">
      <c r="A4437">
        <v>19</v>
      </c>
      <c r="B4437">
        <v>-89.918999999999997</v>
      </c>
      <c r="C4437">
        <v>824</v>
      </c>
      <c r="D4437">
        <v>175000</v>
      </c>
      <c r="E4437">
        <v>237</v>
      </c>
      <c r="F4437" s="12">
        <v>233.29179380798323</v>
      </c>
    </row>
    <row r="4438" spans="1:6">
      <c r="A4438">
        <v>20</v>
      </c>
      <c r="B4438">
        <v>-89.805999999999997</v>
      </c>
      <c r="C4438">
        <v>824</v>
      </c>
      <c r="D4438">
        <v>175000</v>
      </c>
      <c r="E4438">
        <v>166</v>
      </c>
      <c r="F4438" s="12">
        <v>182.08551025575167</v>
      </c>
    </row>
    <row r="4439" spans="1:6">
      <c r="A4439">
        <v>21</v>
      </c>
      <c r="B4439">
        <v>-89.691000000000003</v>
      </c>
      <c r="C4439">
        <v>824</v>
      </c>
      <c r="D4439">
        <v>175000</v>
      </c>
      <c r="E4439">
        <v>134</v>
      </c>
      <c r="F4439" s="12">
        <v>140.92397946512619</v>
      </c>
    </row>
    <row r="4440" spans="1:6">
      <c r="A4440">
        <v>22</v>
      </c>
      <c r="B4440">
        <v>-89.576999999999998</v>
      </c>
      <c r="C4440">
        <v>824</v>
      </c>
      <c r="D4440">
        <v>175000</v>
      </c>
      <c r="E4440">
        <v>122</v>
      </c>
      <c r="F4440" s="12">
        <v>113.91325769084796</v>
      </c>
    </row>
    <row r="4441" spans="1:6">
      <c r="A4441">
        <v>23</v>
      </c>
      <c r="B4441">
        <v>-89.457999999999998</v>
      </c>
      <c r="C4441">
        <v>824</v>
      </c>
      <c r="D4441">
        <v>175000</v>
      </c>
      <c r="E4441">
        <v>93</v>
      </c>
      <c r="F4441" s="12">
        <v>98.252571772753328</v>
      </c>
    </row>
    <row r="4442" spans="1:6">
      <c r="A4442">
        <v>24</v>
      </c>
      <c r="B4442">
        <v>-89.341999999999999</v>
      </c>
      <c r="C4442">
        <v>824</v>
      </c>
      <c r="D4442">
        <v>175000</v>
      </c>
      <c r="E4442">
        <v>96</v>
      </c>
      <c r="F4442" s="12">
        <v>91.220035068443423</v>
      </c>
    </row>
    <row r="4443" spans="1:6">
      <c r="A4443">
        <v>25</v>
      </c>
      <c r="B4443">
        <v>-89.234999999999999</v>
      </c>
      <c r="C4443">
        <v>824</v>
      </c>
      <c r="D4443">
        <v>175000</v>
      </c>
      <c r="E4443">
        <v>109</v>
      </c>
      <c r="F4443" s="12">
        <v>88.736113050462933</v>
      </c>
    </row>
    <row r="4444" spans="1:6">
      <c r="A4444">
        <v>26</v>
      </c>
      <c r="B4444">
        <v>-89.13</v>
      </c>
      <c r="C4444">
        <v>824</v>
      </c>
      <c r="D4444">
        <v>175000</v>
      </c>
      <c r="E4444">
        <v>81</v>
      </c>
      <c r="F4444" s="12">
        <v>88.110704030810282</v>
      </c>
    </row>
    <row r="4445" spans="1:6">
      <c r="A4445">
        <v>27</v>
      </c>
      <c r="B4445">
        <v>-89.016000000000005</v>
      </c>
      <c r="C4445">
        <v>824</v>
      </c>
      <c r="D4445">
        <v>175000</v>
      </c>
      <c r="E4445">
        <v>101</v>
      </c>
      <c r="F4445" s="12">
        <v>88.298208906546137</v>
      </c>
    </row>
    <row r="4446" spans="1:6">
      <c r="A4446">
        <v>28</v>
      </c>
      <c r="B4446">
        <v>-88.896000000000001</v>
      </c>
      <c r="C4446">
        <v>824</v>
      </c>
      <c r="D4446">
        <v>175000</v>
      </c>
      <c r="E4446">
        <v>86</v>
      </c>
      <c r="F4446" s="12">
        <v>88.848005501644266</v>
      </c>
    </row>
    <row r="4447" spans="1:6">
      <c r="A4447">
        <v>29</v>
      </c>
      <c r="B4447">
        <v>-88.790999999999997</v>
      </c>
      <c r="C4447">
        <v>824</v>
      </c>
      <c r="D4447">
        <v>175000</v>
      </c>
      <c r="E4447">
        <v>93</v>
      </c>
      <c r="F4447" s="12">
        <v>89.42105925166139</v>
      </c>
    </row>
    <row r="4448" spans="1:6">
      <c r="A4448">
        <v>30</v>
      </c>
      <c r="B4448">
        <v>-88.671999999999997</v>
      </c>
      <c r="C4448">
        <v>824</v>
      </c>
      <c r="D4448">
        <v>175000</v>
      </c>
      <c r="E4448">
        <v>85</v>
      </c>
      <c r="F4448" s="12">
        <v>90.098193058506993</v>
      </c>
    </row>
    <row r="4449" spans="1:6">
      <c r="A4449">
        <v>31</v>
      </c>
      <c r="B4449">
        <v>-88.56</v>
      </c>
      <c r="C4449">
        <v>824</v>
      </c>
      <c r="D4449">
        <v>175000</v>
      </c>
      <c r="E4449">
        <v>102</v>
      </c>
      <c r="F4449" s="12">
        <v>90.742086057960222</v>
      </c>
    </row>
    <row r="4450" spans="1:6">
      <c r="A4450">
        <v>32</v>
      </c>
      <c r="B4450">
        <v>-88.451999999999998</v>
      </c>
      <c r="C4450">
        <v>824</v>
      </c>
      <c r="D4450">
        <v>175000</v>
      </c>
      <c r="E4450">
        <v>71</v>
      </c>
      <c r="F4450" s="12">
        <v>91.364234123831054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161</v>
      </c>
    </row>
    <row r="4456" spans="1:6">
      <c r="A4456" t="s">
        <v>2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162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233</v>
      </c>
      <c r="B4468" t="s">
        <v>212</v>
      </c>
      <c r="C4468" t="s">
        <v>215</v>
      </c>
      <c r="D4468" t="s">
        <v>232</v>
      </c>
      <c r="E4468" t="s">
        <v>231</v>
      </c>
      <c r="F4468" t="s">
        <v>266</v>
      </c>
    </row>
    <row r="4469" spans="1:10">
      <c r="A4469">
        <v>1</v>
      </c>
      <c r="B4469">
        <v>-91.947999999999993</v>
      </c>
      <c r="C4469">
        <v>834</v>
      </c>
      <c r="D4469">
        <v>175000</v>
      </c>
      <c r="E4469">
        <v>52</v>
      </c>
      <c r="F4469" s="12">
        <v>65.790824372559754</v>
      </c>
      <c r="J4469" t="s">
        <v>366</v>
      </c>
    </row>
    <row r="4470" spans="1:10">
      <c r="A4470">
        <v>2</v>
      </c>
      <c r="B4470">
        <v>-91.838999999999999</v>
      </c>
      <c r="C4470">
        <v>834</v>
      </c>
      <c r="D4470">
        <v>175000</v>
      </c>
      <c r="E4470">
        <v>51</v>
      </c>
      <c r="F4470" s="12">
        <v>66.712522066907724</v>
      </c>
    </row>
    <row r="4471" spans="1:10">
      <c r="A4471">
        <v>3</v>
      </c>
      <c r="B4471">
        <v>-91.724000000000004</v>
      </c>
      <c r="C4471">
        <v>834</v>
      </c>
      <c r="D4471">
        <v>175000</v>
      </c>
      <c r="E4471">
        <v>67</v>
      </c>
      <c r="F4471" s="12">
        <v>67.693345788094973</v>
      </c>
    </row>
    <row r="4472" spans="1:10">
      <c r="A4472">
        <v>4</v>
      </c>
      <c r="B4472">
        <v>-91.611999999999995</v>
      </c>
      <c r="C4472">
        <v>834</v>
      </c>
      <c r="D4472">
        <v>175000</v>
      </c>
      <c r="E4472">
        <v>65</v>
      </c>
      <c r="F4472" s="12">
        <v>68.682404180519086</v>
      </c>
    </row>
    <row r="4473" spans="1:10">
      <c r="A4473">
        <v>5</v>
      </c>
      <c r="B4473">
        <v>-91.5</v>
      </c>
      <c r="C4473">
        <v>834</v>
      </c>
      <c r="D4473">
        <v>175000</v>
      </c>
      <c r="E4473">
        <v>88</v>
      </c>
      <c r="F4473" s="12">
        <v>69.791723192527797</v>
      </c>
    </row>
    <row r="4474" spans="1:10">
      <c r="A4474">
        <v>6</v>
      </c>
      <c r="B4474">
        <v>-91.394000000000005</v>
      </c>
      <c r="C4474">
        <v>834</v>
      </c>
      <c r="D4474">
        <v>175000</v>
      </c>
      <c r="E4474">
        <v>73</v>
      </c>
      <c r="F4474" s="12">
        <v>71.179931463187145</v>
      </c>
    </row>
    <row r="4475" spans="1:10">
      <c r="A4475">
        <v>7</v>
      </c>
      <c r="B4475">
        <v>-91.281000000000006</v>
      </c>
      <c r="C4475">
        <v>834</v>
      </c>
      <c r="D4475">
        <v>175000</v>
      </c>
      <c r="E4475">
        <v>81</v>
      </c>
      <c r="F4475" s="12">
        <v>73.638947559140973</v>
      </c>
    </row>
    <row r="4476" spans="1:10">
      <c r="A4476">
        <v>8</v>
      </c>
      <c r="B4476">
        <v>-91.165000000000006</v>
      </c>
      <c r="C4476">
        <v>834</v>
      </c>
      <c r="D4476">
        <v>175000</v>
      </c>
      <c r="E4476">
        <v>110</v>
      </c>
      <c r="F4476" s="12">
        <v>78.666345450994044</v>
      </c>
    </row>
    <row r="4477" spans="1:10">
      <c r="A4477">
        <v>9</v>
      </c>
      <c r="B4477">
        <v>-91.049000000000007</v>
      </c>
      <c r="C4477">
        <v>834</v>
      </c>
      <c r="D4477">
        <v>175000</v>
      </c>
      <c r="E4477">
        <v>107</v>
      </c>
      <c r="F4477" s="12">
        <v>88.966918411052404</v>
      </c>
    </row>
    <row r="4478" spans="1:10">
      <c r="A4478">
        <v>10</v>
      </c>
      <c r="B4478">
        <v>-90.933999999999997</v>
      </c>
      <c r="C4478">
        <v>834</v>
      </c>
      <c r="D4478">
        <v>175000</v>
      </c>
      <c r="E4478">
        <v>109</v>
      </c>
      <c r="F4478" s="12">
        <v>108.2916338857554</v>
      </c>
    </row>
    <row r="4479" spans="1:10">
      <c r="A4479">
        <v>11</v>
      </c>
      <c r="B4479">
        <v>-90.823999999999998</v>
      </c>
      <c r="C4479">
        <v>834</v>
      </c>
      <c r="D4479">
        <v>175000</v>
      </c>
      <c r="E4479">
        <v>153</v>
      </c>
      <c r="F4479" s="12">
        <v>138.86222477112864</v>
      </c>
    </row>
    <row r="4480" spans="1:10">
      <c r="A4480">
        <v>12</v>
      </c>
      <c r="B4480">
        <v>-90.709000000000003</v>
      </c>
      <c r="C4480">
        <v>834</v>
      </c>
      <c r="D4480">
        <v>175000</v>
      </c>
      <c r="E4480">
        <v>169</v>
      </c>
      <c r="F4480" s="12">
        <v>184.74697186994962</v>
      </c>
    </row>
    <row r="4481" spans="1:6">
      <c r="A4481">
        <v>13</v>
      </c>
      <c r="B4481">
        <v>-90.594999999999999</v>
      </c>
      <c r="C4481">
        <v>834</v>
      </c>
      <c r="D4481">
        <v>175000</v>
      </c>
      <c r="E4481">
        <v>219</v>
      </c>
      <c r="F4481" s="12">
        <v>240.17199600371842</v>
      </c>
    </row>
    <row r="4482" spans="1:6">
      <c r="A4482">
        <v>14</v>
      </c>
      <c r="B4482">
        <v>-90.486999999999995</v>
      </c>
      <c r="C4482">
        <v>834</v>
      </c>
      <c r="D4482">
        <v>175000</v>
      </c>
      <c r="E4482">
        <v>286</v>
      </c>
      <c r="F4482" s="12">
        <v>292.12134277659788</v>
      </c>
    </row>
    <row r="4483" spans="1:6">
      <c r="A4483">
        <v>15</v>
      </c>
      <c r="B4483">
        <v>-90.372</v>
      </c>
      <c r="C4483">
        <v>834</v>
      </c>
      <c r="D4483">
        <v>175000</v>
      </c>
      <c r="E4483">
        <v>342</v>
      </c>
      <c r="F4483" s="12">
        <v>332.58297957579953</v>
      </c>
    </row>
    <row r="4484" spans="1:6">
      <c r="A4484">
        <v>16</v>
      </c>
      <c r="B4484">
        <v>-90.256</v>
      </c>
      <c r="C4484">
        <v>834</v>
      </c>
      <c r="D4484">
        <v>175000</v>
      </c>
      <c r="E4484">
        <v>359</v>
      </c>
      <c r="F4484" s="12">
        <v>345.13446720363311</v>
      </c>
    </row>
    <row r="4485" spans="1:6">
      <c r="A4485">
        <v>17</v>
      </c>
      <c r="B4485">
        <v>-90.14</v>
      </c>
      <c r="C4485">
        <v>834</v>
      </c>
      <c r="D4485">
        <v>175000</v>
      </c>
      <c r="E4485">
        <v>340</v>
      </c>
      <c r="F4485" s="12">
        <v>325.22366314244124</v>
      </c>
    </row>
    <row r="4486" spans="1:6">
      <c r="A4486">
        <v>18</v>
      </c>
      <c r="B4486">
        <v>-90.025000000000006</v>
      </c>
      <c r="C4486">
        <v>834</v>
      </c>
      <c r="D4486">
        <v>175000</v>
      </c>
      <c r="E4486">
        <v>287</v>
      </c>
      <c r="F4486" s="12">
        <v>280.64184235937114</v>
      </c>
    </row>
    <row r="4487" spans="1:6">
      <c r="A4487">
        <v>19</v>
      </c>
      <c r="B4487">
        <v>-89.918999999999997</v>
      </c>
      <c r="C4487">
        <v>834</v>
      </c>
      <c r="D4487">
        <v>175000</v>
      </c>
      <c r="E4487">
        <v>224</v>
      </c>
      <c r="F4487" s="12">
        <v>229.96339730324092</v>
      </c>
    </row>
    <row r="4488" spans="1:6">
      <c r="A4488">
        <v>20</v>
      </c>
      <c r="B4488">
        <v>-89.805999999999997</v>
      </c>
      <c r="C4488">
        <v>834</v>
      </c>
      <c r="D4488">
        <v>175000</v>
      </c>
      <c r="E4488">
        <v>167</v>
      </c>
      <c r="F4488" s="12">
        <v>178.85406059001653</v>
      </c>
    </row>
    <row r="4489" spans="1:6">
      <c r="A4489">
        <v>21</v>
      </c>
      <c r="B4489">
        <v>-89.691000000000003</v>
      </c>
      <c r="C4489">
        <v>834</v>
      </c>
      <c r="D4489">
        <v>175000</v>
      </c>
      <c r="E4489">
        <v>131</v>
      </c>
      <c r="F4489" s="12">
        <v>138.64861791453896</v>
      </c>
    </row>
    <row r="4490" spans="1:6">
      <c r="A4490">
        <v>22</v>
      </c>
      <c r="B4490">
        <v>-89.576999999999998</v>
      </c>
      <c r="C4490">
        <v>834</v>
      </c>
      <c r="D4490">
        <v>175000</v>
      </c>
      <c r="E4490">
        <v>110</v>
      </c>
      <c r="F4490" s="12">
        <v>112.88964787449886</v>
      </c>
    </row>
    <row r="4491" spans="1:6">
      <c r="A4491">
        <v>23</v>
      </c>
      <c r="B4491">
        <v>-89.457999999999998</v>
      </c>
      <c r="C4491">
        <v>834</v>
      </c>
      <c r="D4491">
        <v>175000</v>
      </c>
      <c r="E4491">
        <v>109</v>
      </c>
      <c r="F4491" s="12">
        <v>98.415435765947166</v>
      </c>
    </row>
    <row r="4492" spans="1:6">
      <c r="A4492">
        <v>24</v>
      </c>
      <c r="B4492">
        <v>-89.341999999999999</v>
      </c>
      <c r="C4492">
        <v>834</v>
      </c>
      <c r="D4492">
        <v>175000</v>
      </c>
      <c r="E4492">
        <v>109</v>
      </c>
      <c r="F4492" s="12">
        <v>92.252238680882371</v>
      </c>
    </row>
    <row r="4493" spans="1:6">
      <c r="A4493">
        <v>25</v>
      </c>
      <c r="B4493">
        <v>-89.234999999999999</v>
      </c>
      <c r="C4493">
        <v>834</v>
      </c>
      <c r="D4493">
        <v>175000</v>
      </c>
      <c r="E4493">
        <v>97</v>
      </c>
      <c r="F4493" s="12">
        <v>90.338768813739378</v>
      </c>
    </row>
    <row r="4494" spans="1:6">
      <c r="A4494">
        <v>26</v>
      </c>
      <c r="B4494">
        <v>-89.13</v>
      </c>
      <c r="C4494">
        <v>834</v>
      </c>
      <c r="D4494">
        <v>175000</v>
      </c>
      <c r="E4494">
        <v>87</v>
      </c>
      <c r="F4494" s="12">
        <v>90.129690967943333</v>
      </c>
    </row>
    <row r="4495" spans="1:6">
      <c r="A4495">
        <v>27</v>
      </c>
      <c r="B4495">
        <v>-89.016000000000005</v>
      </c>
      <c r="C4495">
        <v>834</v>
      </c>
      <c r="D4495">
        <v>175000</v>
      </c>
      <c r="E4495">
        <v>99</v>
      </c>
      <c r="F4495" s="12">
        <v>90.682744987733031</v>
      </c>
    </row>
    <row r="4496" spans="1:6">
      <c r="A4496">
        <v>28</v>
      </c>
      <c r="B4496">
        <v>-88.896000000000001</v>
      </c>
      <c r="C4496">
        <v>834</v>
      </c>
      <c r="D4496">
        <v>175000</v>
      </c>
      <c r="E4496">
        <v>87</v>
      </c>
      <c r="F4496" s="12">
        <v>91.574708697698497</v>
      </c>
    </row>
    <row r="4497" spans="1:6">
      <c r="A4497">
        <v>29</v>
      </c>
      <c r="B4497">
        <v>-88.790999999999997</v>
      </c>
      <c r="C4497">
        <v>834</v>
      </c>
      <c r="D4497">
        <v>175000</v>
      </c>
      <c r="E4497">
        <v>88</v>
      </c>
      <c r="F4497" s="12">
        <v>92.434006525101438</v>
      </c>
    </row>
    <row r="4498" spans="1:6">
      <c r="A4498">
        <v>30</v>
      </c>
      <c r="B4498">
        <v>-88.671999999999997</v>
      </c>
      <c r="C4498">
        <v>834</v>
      </c>
      <c r="D4498">
        <v>175000</v>
      </c>
      <c r="E4498">
        <v>77</v>
      </c>
      <c r="F4498" s="12">
        <v>93.43096868925204</v>
      </c>
    </row>
    <row r="4499" spans="1:6">
      <c r="A4499">
        <v>31</v>
      </c>
      <c r="B4499">
        <v>-88.56</v>
      </c>
      <c r="C4499">
        <v>834</v>
      </c>
      <c r="D4499">
        <v>175000</v>
      </c>
      <c r="E4499">
        <v>96</v>
      </c>
      <c r="F4499" s="12">
        <v>94.374642453427896</v>
      </c>
    </row>
    <row r="4500" spans="1:6">
      <c r="A4500">
        <v>32</v>
      </c>
      <c r="B4500">
        <v>-88.451999999999998</v>
      </c>
      <c r="C4500">
        <v>834</v>
      </c>
      <c r="D4500">
        <v>175000</v>
      </c>
      <c r="E4500">
        <v>91</v>
      </c>
      <c r="F4500" s="12">
        <v>95.285601583291353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163</v>
      </c>
    </row>
    <row r="4506" spans="1:6">
      <c r="A4506" t="s">
        <v>2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164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233</v>
      </c>
      <c r="B4518" t="s">
        <v>212</v>
      </c>
      <c r="C4518" t="s">
        <v>215</v>
      </c>
      <c r="D4518" t="s">
        <v>232</v>
      </c>
      <c r="E4518" t="s">
        <v>231</v>
      </c>
      <c r="F4518" t="s">
        <v>266</v>
      </c>
    </row>
    <row r="4519" spans="1:10">
      <c r="A4519">
        <v>1</v>
      </c>
      <c r="B4519">
        <v>-91.947999999999993</v>
      </c>
      <c r="C4519">
        <v>871</v>
      </c>
      <c r="D4519">
        <v>175000</v>
      </c>
      <c r="E4519">
        <v>62</v>
      </c>
      <c r="F4519" s="12">
        <v>68.875247101227671</v>
      </c>
      <c r="J4519" t="s">
        <v>367</v>
      </c>
    </row>
    <row r="4520" spans="1:10">
      <c r="A4520">
        <v>2</v>
      </c>
      <c r="B4520">
        <v>-91.838999999999999</v>
      </c>
      <c r="C4520">
        <v>871</v>
      </c>
      <c r="D4520">
        <v>175000</v>
      </c>
      <c r="E4520">
        <v>58</v>
      </c>
      <c r="F4520" s="12">
        <v>69.465904097312276</v>
      </c>
    </row>
    <row r="4521" spans="1:10">
      <c r="A4521">
        <v>3</v>
      </c>
      <c r="B4521">
        <v>-91.724000000000004</v>
      </c>
      <c r="C4521">
        <v>871</v>
      </c>
      <c r="D4521">
        <v>175000</v>
      </c>
      <c r="E4521">
        <v>71</v>
      </c>
      <c r="F4521" s="12">
        <v>70.095118539971892</v>
      </c>
    </row>
    <row r="4522" spans="1:10">
      <c r="A4522">
        <v>4</v>
      </c>
      <c r="B4522">
        <v>-91.611999999999995</v>
      </c>
      <c r="C4522">
        <v>871</v>
      </c>
      <c r="D4522">
        <v>175000</v>
      </c>
      <c r="E4522">
        <v>66</v>
      </c>
      <c r="F4522" s="12">
        <v>70.733044793380131</v>
      </c>
    </row>
    <row r="4523" spans="1:10">
      <c r="A4523">
        <v>5</v>
      </c>
      <c r="B4523">
        <v>-91.5</v>
      </c>
      <c r="C4523">
        <v>871</v>
      </c>
      <c r="D4523">
        <v>175000</v>
      </c>
      <c r="E4523">
        <v>66</v>
      </c>
      <c r="F4523" s="12">
        <v>71.462988038108719</v>
      </c>
    </row>
    <row r="4524" spans="1:10">
      <c r="A4524">
        <v>6</v>
      </c>
      <c r="B4524">
        <v>-91.394000000000005</v>
      </c>
      <c r="C4524">
        <v>871</v>
      </c>
      <c r="D4524">
        <v>175000</v>
      </c>
      <c r="E4524">
        <v>81</v>
      </c>
      <c r="F4524" s="12">
        <v>72.419876187201567</v>
      </c>
    </row>
    <row r="4525" spans="1:10">
      <c r="A4525">
        <v>7</v>
      </c>
      <c r="B4525">
        <v>-91.281000000000006</v>
      </c>
      <c r="C4525">
        <v>871</v>
      </c>
      <c r="D4525">
        <v>175000</v>
      </c>
      <c r="E4525">
        <v>71</v>
      </c>
      <c r="F4525" s="12">
        <v>74.230840062836975</v>
      </c>
    </row>
    <row r="4526" spans="1:10">
      <c r="A4526">
        <v>8</v>
      </c>
      <c r="B4526">
        <v>-91.165000000000006</v>
      </c>
      <c r="C4526">
        <v>871</v>
      </c>
      <c r="D4526">
        <v>175000</v>
      </c>
      <c r="E4526">
        <v>110</v>
      </c>
      <c r="F4526" s="12">
        <v>78.165839526416434</v>
      </c>
    </row>
    <row r="4527" spans="1:10">
      <c r="A4527">
        <v>9</v>
      </c>
      <c r="B4527">
        <v>-91.049000000000007</v>
      </c>
      <c r="C4527">
        <v>871</v>
      </c>
      <c r="D4527">
        <v>175000</v>
      </c>
      <c r="E4527">
        <v>90</v>
      </c>
      <c r="F4527" s="12">
        <v>86.590800616742627</v>
      </c>
    </row>
    <row r="4528" spans="1:10">
      <c r="A4528">
        <v>10</v>
      </c>
      <c r="B4528">
        <v>-90.933999999999997</v>
      </c>
      <c r="C4528">
        <v>871</v>
      </c>
      <c r="D4528">
        <v>175000</v>
      </c>
      <c r="E4528">
        <v>133</v>
      </c>
      <c r="F4528" s="12">
        <v>102.91091598769424</v>
      </c>
    </row>
    <row r="4529" spans="1:6">
      <c r="A4529">
        <v>11</v>
      </c>
      <c r="B4529">
        <v>-90.823999999999998</v>
      </c>
      <c r="C4529">
        <v>871</v>
      </c>
      <c r="D4529">
        <v>175000</v>
      </c>
      <c r="E4529">
        <v>136</v>
      </c>
      <c r="F4529" s="12">
        <v>129.38646956528569</v>
      </c>
    </row>
    <row r="4530" spans="1:6">
      <c r="A4530">
        <v>12</v>
      </c>
      <c r="B4530">
        <v>-90.709000000000003</v>
      </c>
      <c r="C4530">
        <v>871</v>
      </c>
      <c r="D4530">
        <v>175000</v>
      </c>
      <c r="E4530">
        <v>154</v>
      </c>
      <c r="F4530" s="12">
        <v>170.0228800888369</v>
      </c>
    </row>
    <row r="4531" spans="1:6">
      <c r="A4531">
        <v>13</v>
      </c>
      <c r="B4531">
        <v>-90.594999999999999</v>
      </c>
      <c r="C4531">
        <v>871</v>
      </c>
      <c r="D4531">
        <v>175000</v>
      </c>
      <c r="E4531">
        <v>207</v>
      </c>
      <c r="F4531" s="12">
        <v>220.18214378498467</v>
      </c>
    </row>
    <row r="4532" spans="1:6">
      <c r="A4532">
        <v>14</v>
      </c>
      <c r="B4532">
        <v>-90.486999999999995</v>
      </c>
      <c r="C4532">
        <v>871</v>
      </c>
      <c r="D4532">
        <v>175000</v>
      </c>
      <c r="E4532">
        <v>258</v>
      </c>
      <c r="F4532" s="12">
        <v>268.26693115704779</v>
      </c>
    </row>
    <row r="4533" spans="1:6">
      <c r="A4533">
        <v>15</v>
      </c>
      <c r="B4533">
        <v>-90.372</v>
      </c>
      <c r="C4533">
        <v>871</v>
      </c>
      <c r="D4533">
        <v>175000</v>
      </c>
      <c r="E4533">
        <v>312</v>
      </c>
      <c r="F4533" s="12">
        <v>306.92930586777629</v>
      </c>
    </row>
    <row r="4534" spans="1:6">
      <c r="A4534">
        <v>16</v>
      </c>
      <c r="B4534">
        <v>-90.256</v>
      </c>
      <c r="C4534">
        <v>871</v>
      </c>
      <c r="D4534">
        <v>175000</v>
      </c>
      <c r="E4534">
        <v>318</v>
      </c>
      <c r="F4534" s="12">
        <v>320.5124169086605</v>
      </c>
    </row>
    <row r="4535" spans="1:6">
      <c r="A4535">
        <v>17</v>
      </c>
      <c r="B4535">
        <v>-90.14</v>
      </c>
      <c r="C4535">
        <v>871</v>
      </c>
      <c r="D4535">
        <v>175000</v>
      </c>
      <c r="E4535">
        <v>322</v>
      </c>
      <c r="F4535" s="12">
        <v>303.95378458618006</v>
      </c>
    </row>
    <row r="4536" spans="1:6">
      <c r="A4536">
        <v>18</v>
      </c>
      <c r="B4536">
        <v>-90.025000000000006</v>
      </c>
      <c r="C4536">
        <v>871</v>
      </c>
      <c r="D4536">
        <v>175000</v>
      </c>
      <c r="E4536">
        <v>290</v>
      </c>
      <c r="F4536" s="12">
        <v>263.80163374070037</v>
      </c>
    </row>
    <row r="4537" spans="1:6">
      <c r="A4537">
        <v>19</v>
      </c>
      <c r="B4537">
        <v>-89.918999999999997</v>
      </c>
      <c r="C4537">
        <v>871</v>
      </c>
      <c r="D4537">
        <v>175000</v>
      </c>
      <c r="E4537">
        <v>204</v>
      </c>
      <c r="F4537" s="12">
        <v>217.12338459583185</v>
      </c>
    </row>
    <row r="4538" spans="1:6">
      <c r="A4538">
        <v>20</v>
      </c>
      <c r="B4538">
        <v>-89.805999999999997</v>
      </c>
      <c r="C4538">
        <v>871</v>
      </c>
      <c r="D4538">
        <v>175000</v>
      </c>
      <c r="E4538">
        <v>173</v>
      </c>
      <c r="F4538" s="12">
        <v>169.45146757068014</v>
      </c>
    </row>
    <row r="4539" spans="1:6">
      <c r="A4539">
        <v>21</v>
      </c>
      <c r="B4539">
        <v>-89.691000000000003</v>
      </c>
      <c r="C4539">
        <v>871</v>
      </c>
      <c r="D4539">
        <v>175000</v>
      </c>
      <c r="E4539">
        <v>109</v>
      </c>
      <c r="F4539" s="12">
        <v>131.59742124525911</v>
      </c>
    </row>
    <row r="4540" spans="1:6">
      <c r="A4540">
        <v>22</v>
      </c>
      <c r="B4540">
        <v>-89.576999999999998</v>
      </c>
      <c r="C4540">
        <v>871</v>
      </c>
      <c r="D4540">
        <v>175000</v>
      </c>
      <c r="E4540">
        <v>118</v>
      </c>
      <c r="F4540" s="12">
        <v>107.13770383968922</v>
      </c>
    </row>
    <row r="4541" spans="1:6">
      <c r="A4541">
        <v>23</v>
      </c>
      <c r="B4541">
        <v>-89.457999999999998</v>
      </c>
      <c r="C4541">
        <v>871</v>
      </c>
      <c r="D4541">
        <v>175000</v>
      </c>
      <c r="E4541">
        <v>83</v>
      </c>
      <c r="F4541" s="12">
        <v>93.230175057242377</v>
      </c>
    </row>
    <row r="4542" spans="1:6">
      <c r="A4542">
        <v>24</v>
      </c>
      <c r="B4542">
        <v>-89.341999999999999</v>
      </c>
      <c r="C4542">
        <v>871</v>
      </c>
      <c r="D4542">
        <v>175000</v>
      </c>
      <c r="E4542">
        <v>102</v>
      </c>
      <c r="F4542" s="12">
        <v>87.146560977966473</v>
      </c>
    </row>
    <row r="4543" spans="1:6">
      <c r="A4543">
        <v>25</v>
      </c>
      <c r="B4543">
        <v>-89.234999999999999</v>
      </c>
      <c r="C4543">
        <v>871</v>
      </c>
      <c r="D4543">
        <v>175000</v>
      </c>
      <c r="E4543">
        <v>104</v>
      </c>
      <c r="F4543" s="12">
        <v>85.085180314574316</v>
      </c>
    </row>
    <row r="4544" spans="1:6">
      <c r="A4544">
        <v>26</v>
      </c>
      <c r="B4544">
        <v>-89.13</v>
      </c>
      <c r="C4544">
        <v>871</v>
      </c>
      <c r="D4544">
        <v>175000</v>
      </c>
      <c r="E4544">
        <v>86</v>
      </c>
      <c r="F4544" s="12">
        <v>84.630467193117809</v>
      </c>
    </row>
    <row r="4545" spans="1:6">
      <c r="A4545">
        <v>27</v>
      </c>
      <c r="B4545">
        <v>-89.016000000000005</v>
      </c>
      <c r="C4545">
        <v>871</v>
      </c>
      <c r="D4545">
        <v>175000</v>
      </c>
      <c r="E4545">
        <v>89</v>
      </c>
      <c r="F4545" s="12">
        <v>84.867214593415284</v>
      </c>
    </row>
    <row r="4546" spans="1:6">
      <c r="A4546">
        <v>28</v>
      </c>
      <c r="B4546">
        <v>-88.896000000000001</v>
      </c>
      <c r="C4546">
        <v>871</v>
      </c>
      <c r="D4546">
        <v>175000</v>
      </c>
      <c r="E4546">
        <v>81</v>
      </c>
      <c r="F4546" s="12">
        <v>85.404915723484123</v>
      </c>
    </row>
    <row r="4547" spans="1:6">
      <c r="A4547">
        <v>29</v>
      </c>
      <c r="B4547">
        <v>-88.790999999999997</v>
      </c>
      <c r="C4547">
        <v>871</v>
      </c>
      <c r="D4547">
        <v>175000</v>
      </c>
      <c r="E4547">
        <v>95</v>
      </c>
      <c r="F4547" s="12">
        <v>85.948260065962742</v>
      </c>
    </row>
    <row r="4548" spans="1:6">
      <c r="A4548">
        <v>30</v>
      </c>
      <c r="B4548">
        <v>-88.671999999999997</v>
      </c>
      <c r="C4548">
        <v>871</v>
      </c>
      <c r="D4548">
        <v>175000</v>
      </c>
      <c r="E4548">
        <v>72</v>
      </c>
      <c r="F4548" s="12">
        <v>86.585190705007605</v>
      </c>
    </row>
    <row r="4549" spans="1:6">
      <c r="A4549">
        <v>31</v>
      </c>
      <c r="B4549">
        <v>-88.56</v>
      </c>
      <c r="C4549">
        <v>871</v>
      </c>
      <c r="D4549">
        <v>175000</v>
      </c>
      <c r="E4549">
        <v>96</v>
      </c>
      <c r="F4549" s="12">
        <v>87.189506726502088</v>
      </c>
    </row>
    <row r="4550" spans="1:6">
      <c r="A4550">
        <v>32</v>
      </c>
      <c r="B4550">
        <v>-88.451999999999998</v>
      </c>
      <c r="C4550">
        <v>871</v>
      </c>
      <c r="D4550">
        <v>175000</v>
      </c>
      <c r="E4550">
        <v>73</v>
      </c>
      <c r="F4550" s="12">
        <v>87.773123466363003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165</v>
      </c>
    </row>
    <row r="4556" spans="1:6">
      <c r="A4556" t="s">
        <v>53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166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233</v>
      </c>
      <c r="B4568" t="s">
        <v>212</v>
      </c>
      <c r="C4568" t="s">
        <v>215</v>
      </c>
      <c r="D4568" t="s">
        <v>232</v>
      </c>
      <c r="E4568" t="s">
        <v>231</v>
      </c>
      <c r="F4568" t="s">
        <v>266</v>
      </c>
    </row>
    <row r="4569" spans="1:10">
      <c r="A4569">
        <v>1</v>
      </c>
      <c r="B4569">
        <v>-91.947999999999993</v>
      </c>
      <c r="C4569">
        <v>1814</v>
      </c>
      <c r="D4569">
        <v>350000</v>
      </c>
      <c r="E4569">
        <v>123</v>
      </c>
      <c r="F4569" s="12">
        <v>128.70406148856026</v>
      </c>
      <c r="J4569" t="s">
        <v>368</v>
      </c>
    </row>
    <row r="4570" spans="1:10">
      <c r="A4570">
        <v>2</v>
      </c>
      <c r="B4570">
        <v>-91.838999999999999</v>
      </c>
      <c r="C4570">
        <v>1814</v>
      </c>
      <c r="D4570">
        <v>350000</v>
      </c>
      <c r="E4570">
        <v>121</v>
      </c>
      <c r="F4570" s="12">
        <v>130.29770057270375</v>
      </c>
    </row>
    <row r="4571" spans="1:10">
      <c r="A4571">
        <v>3</v>
      </c>
      <c r="B4571">
        <v>-91.724000000000004</v>
      </c>
      <c r="C4571">
        <v>1814</v>
      </c>
      <c r="D4571">
        <v>350000</v>
      </c>
      <c r="E4571">
        <v>124</v>
      </c>
      <c r="F4571" s="12">
        <v>132.37162921541568</v>
      </c>
    </row>
    <row r="4572" spans="1:10">
      <c r="A4572">
        <v>4</v>
      </c>
      <c r="B4572">
        <v>-91.611999999999995</v>
      </c>
      <c r="C4572">
        <v>1814</v>
      </c>
      <c r="D4572">
        <v>350000</v>
      </c>
      <c r="E4572">
        <v>162</v>
      </c>
      <c r="F4572" s="12">
        <v>135.05452402654518</v>
      </c>
    </row>
    <row r="4573" spans="1:10">
      <c r="A4573">
        <v>5</v>
      </c>
      <c r="B4573">
        <v>-91.5</v>
      </c>
      <c r="C4573">
        <v>1814</v>
      </c>
      <c r="D4573">
        <v>350000</v>
      </c>
      <c r="E4573">
        <v>138</v>
      </c>
      <c r="F4573" s="12">
        <v>138.79846203735104</v>
      </c>
    </row>
    <row r="4574" spans="1:10">
      <c r="A4574">
        <v>6</v>
      </c>
      <c r="B4574">
        <v>-91.394000000000005</v>
      </c>
      <c r="C4574">
        <v>1814</v>
      </c>
      <c r="D4574">
        <v>350000</v>
      </c>
      <c r="E4574">
        <v>149</v>
      </c>
      <c r="F4574" s="12">
        <v>143.81790661894954</v>
      </c>
    </row>
    <row r="4575" spans="1:10">
      <c r="A4575">
        <v>7</v>
      </c>
      <c r="B4575">
        <v>-91.281000000000006</v>
      </c>
      <c r="C4575">
        <v>1814</v>
      </c>
      <c r="D4575">
        <v>350000</v>
      </c>
      <c r="E4575">
        <v>157</v>
      </c>
      <c r="F4575" s="12">
        <v>151.4187876710042</v>
      </c>
    </row>
    <row r="4576" spans="1:10">
      <c r="A4576">
        <v>8</v>
      </c>
      <c r="B4576">
        <v>-91.165000000000006</v>
      </c>
      <c r="C4576">
        <v>1814</v>
      </c>
      <c r="D4576">
        <v>350000</v>
      </c>
      <c r="E4576">
        <v>160</v>
      </c>
      <c r="F4576" s="12">
        <v>162.44827723776578</v>
      </c>
    </row>
    <row r="4577" spans="1:6">
      <c r="A4577">
        <v>9</v>
      </c>
      <c r="B4577">
        <v>-91.049000000000007</v>
      </c>
      <c r="C4577">
        <v>1814</v>
      </c>
      <c r="D4577">
        <v>350000</v>
      </c>
      <c r="E4577">
        <v>183</v>
      </c>
      <c r="F4577" s="12">
        <v>177.54732847771808</v>
      </c>
    </row>
    <row r="4578" spans="1:6">
      <c r="A4578">
        <v>10</v>
      </c>
      <c r="B4578">
        <v>-90.933999999999997</v>
      </c>
      <c r="C4578">
        <v>1814</v>
      </c>
      <c r="D4578">
        <v>350000</v>
      </c>
      <c r="E4578">
        <v>192</v>
      </c>
      <c r="F4578" s="12">
        <v>197.0718801847564</v>
      </c>
    </row>
    <row r="4579" spans="1:6">
      <c r="A4579">
        <v>11</v>
      </c>
      <c r="B4579">
        <v>-90.823999999999998</v>
      </c>
      <c r="C4579">
        <v>1814</v>
      </c>
      <c r="D4579">
        <v>350000</v>
      </c>
      <c r="E4579">
        <v>228</v>
      </c>
      <c r="F4579" s="12">
        <v>220.02084048386681</v>
      </c>
    </row>
    <row r="4580" spans="1:6">
      <c r="A4580">
        <v>12</v>
      </c>
      <c r="B4580">
        <v>-90.709000000000003</v>
      </c>
      <c r="C4580">
        <v>1814</v>
      </c>
      <c r="D4580">
        <v>350000</v>
      </c>
      <c r="E4580">
        <v>235</v>
      </c>
      <c r="F4580" s="12">
        <v>247.80210920486599</v>
      </c>
    </row>
    <row r="4581" spans="1:6">
      <c r="A4581">
        <v>13</v>
      </c>
      <c r="B4581">
        <v>-90.594999999999999</v>
      </c>
      <c r="C4581">
        <v>1814</v>
      </c>
      <c r="D4581">
        <v>350000</v>
      </c>
      <c r="E4581">
        <v>278</v>
      </c>
      <c r="F4581" s="12">
        <v>277.64281198539584</v>
      </c>
    </row>
    <row r="4582" spans="1:6">
      <c r="A4582">
        <v>14</v>
      </c>
      <c r="B4582">
        <v>-90.486999999999995</v>
      </c>
      <c r="C4582">
        <v>1814</v>
      </c>
      <c r="D4582">
        <v>350000</v>
      </c>
      <c r="E4582">
        <v>281</v>
      </c>
      <c r="F4582" s="12">
        <v>305.91776384592885</v>
      </c>
    </row>
    <row r="4583" spans="1:6">
      <c r="A4583">
        <v>15</v>
      </c>
      <c r="B4583">
        <v>-90.372</v>
      </c>
      <c r="C4583">
        <v>1814</v>
      </c>
      <c r="D4583">
        <v>350000</v>
      </c>
      <c r="E4583">
        <v>335</v>
      </c>
      <c r="F4583" s="12">
        <v>333.24029827198717</v>
      </c>
    </row>
    <row r="4584" spans="1:6">
      <c r="A4584">
        <v>16</v>
      </c>
      <c r="B4584">
        <v>-90.256</v>
      </c>
      <c r="C4584">
        <v>1814</v>
      </c>
      <c r="D4584">
        <v>350000</v>
      </c>
      <c r="E4584">
        <v>378</v>
      </c>
      <c r="F4584" s="12">
        <v>354.85039819380069</v>
      </c>
    </row>
    <row r="4585" spans="1:6">
      <c r="A4585">
        <v>17</v>
      </c>
      <c r="B4585">
        <v>-90.14</v>
      </c>
      <c r="C4585">
        <v>1814</v>
      </c>
      <c r="D4585">
        <v>350000</v>
      </c>
      <c r="E4585">
        <v>380</v>
      </c>
      <c r="F4585" s="12">
        <v>367.83267964882083</v>
      </c>
    </row>
    <row r="4586" spans="1:6">
      <c r="A4586">
        <v>18</v>
      </c>
      <c r="B4586">
        <v>-90.025000000000006</v>
      </c>
      <c r="C4586">
        <v>1814</v>
      </c>
      <c r="D4586">
        <v>350000</v>
      </c>
      <c r="E4586">
        <v>404</v>
      </c>
      <c r="F4586" s="12">
        <v>370.59132788273001</v>
      </c>
    </row>
    <row r="4587" spans="1:6">
      <c r="A4587">
        <v>19</v>
      </c>
      <c r="B4587">
        <v>-89.918999999999997</v>
      </c>
      <c r="C4587">
        <v>1814</v>
      </c>
      <c r="D4587">
        <v>350000</v>
      </c>
      <c r="E4587">
        <v>360</v>
      </c>
      <c r="F4587" s="12">
        <v>364.00911258793172</v>
      </c>
    </row>
    <row r="4588" spans="1:6">
      <c r="A4588">
        <v>20</v>
      </c>
      <c r="B4588">
        <v>-89.805999999999997</v>
      </c>
      <c r="C4588">
        <v>1814</v>
      </c>
      <c r="D4588">
        <v>350000</v>
      </c>
      <c r="E4588">
        <v>342</v>
      </c>
      <c r="F4588" s="12">
        <v>348.390233130372</v>
      </c>
    </row>
    <row r="4589" spans="1:6">
      <c r="A4589">
        <v>21</v>
      </c>
      <c r="B4589">
        <v>-89.691000000000003</v>
      </c>
      <c r="C4589">
        <v>1814</v>
      </c>
      <c r="D4589">
        <v>350000</v>
      </c>
      <c r="E4589">
        <v>287</v>
      </c>
      <c r="F4589" s="12">
        <v>325.57071771382857</v>
      </c>
    </row>
    <row r="4590" spans="1:6">
      <c r="A4590">
        <v>22</v>
      </c>
      <c r="B4590">
        <v>-89.576999999999998</v>
      </c>
      <c r="C4590">
        <v>1814</v>
      </c>
      <c r="D4590">
        <v>350000</v>
      </c>
      <c r="E4590">
        <v>291</v>
      </c>
      <c r="F4590" s="12">
        <v>298.93601147345134</v>
      </c>
    </row>
    <row r="4591" spans="1:6">
      <c r="A4591">
        <v>23</v>
      </c>
      <c r="B4591">
        <v>-89.457999999999998</v>
      </c>
      <c r="C4591">
        <v>1814</v>
      </c>
      <c r="D4591">
        <v>350000</v>
      </c>
      <c r="E4591">
        <v>280</v>
      </c>
      <c r="F4591" s="12">
        <v>270.08905847950882</v>
      </c>
    </row>
    <row r="4592" spans="1:6">
      <c r="A4592">
        <v>24</v>
      </c>
      <c r="B4592">
        <v>-89.341999999999999</v>
      </c>
      <c r="C4592">
        <v>1814</v>
      </c>
      <c r="D4592">
        <v>350000</v>
      </c>
      <c r="E4592">
        <v>242</v>
      </c>
      <c r="F4592" s="12">
        <v>243.66753698860103</v>
      </c>
    </row>
    <row r="4593" spans="1:6">
      <c r="A4593">
        <v>25</v>
      </c>
      <c r="B4593">
        <v>-89.234999999999999</v>
      </c>
      <c r="C4593">
        <v>1814</v>
      </c>
      <c r="D4593">
        <v>350000</v>
      </c>
      <c r="E4593">
        <v>257</v>
      </c>
      <c r="F4593" s="12">
        <v>222.43750361997672</v>
      </c>
    </row>
    <row r="4594" spans="1:6">
      <c r="A4594">
        <v>26</v>
      </c>
      <c r="B4594">
        <v>-89.13</v>
      </c>
      <c r="C4594">
        <v>1814</v>
      </c>
      <c r="D4594">
        <v>350000</v>
      </c>
      <c r="E4594">
        <v>207</v>
      </c>
      <c r="F4594" s="12">
        <v>205.3267033242042</v>
      </c>
    </row>
    <row r="4595" spans="1:6">
      <c r="A4595">
        <v>27</v>
      </c>
      <c r="B4595">
        <v>-89.016000000000005</v>
      </c>
      <c r="C4595">
        <v>1814</v>
      </c>
      <c r="D4595">
        <v>350000</v>
      </c>
      <c r="E4595">
        <v>180</v>
      </c>
      <c r="F4595" s="12">
        <v>191.11483044663285</v>
      </c>
    </row>
    <row r="4596" spans="1:6">
      <c r="A4596">
        <v>28</v>
      </c>
      <c r="B4596">
        <v>-88.896000000000001</v>
      </c>
      <c r="C4596">
        <v>1814</v>
      </c>
      <c r="D4596">
        <v>350000</v>
      </c>
      <c r="E4596">
        <v>179</v>
      </c>
      <c r="F4596" s="12">
        <v>180.68125608212785</v>
      </c>
    </row>
    <row r="4597" spans="1:6">
      <c r="A4597">
        <v>29</v>
      </c>
      <c r="B4597">
        <v>-88.790999999999997</v>
      </c>
      <c r="C4597">
        <v>1814</v>
      </c>
      <c r="D4597">
        <v>350000</v>
      </c>
      <c r="E4597">
        <v>185</v>
      </c>
      <c r="F4597" s="12">
        <v>174.73772197386174</v>
      </c>
    </row>
    <row r="4598" spans="1:6">
      <c r="A4598">
        <v>30</v>
      </c>
      <c r="B4598">
        <v>-88.671999999999997</v>
      </c>
      <c r="C4598">
        <v>1814</v>
      </c>
      <c r="D4598">
        <v>350000</v>
      </c>
      <c r="E4598">
        <v>168</v>
      </c>
      <c r="F4598" s="12">
        <v>170.75868531771906</v>
      </c>
    </row>
    <row r="4599" spans="1:6">
      <c r="A4599">
        <v>31</v>
      </c>
      <c r="B4599">
        <v>-88.56</v>
      </c>
      <c r="C4599">
        <v>1814</v>
      </c>
      <c r="D4599">
        <v>350000</v>
      </c>
      <c r="E4599">
        <v>163</v>
      </c>
      <c r="F4599" s="12">
        <v>168.93595347132236</v>
      </c>
    </row>
    <row r="4600" spans="1:6">
      <c r="A4600">
        <v>32</v>
      </c>
      <c r="B4600">
        <v>-88.451999999999998</v>
      </c>
      <c r="C4600">
        <v>1814</v>
      </c>
      <c r="D4600">
        <v>350000</v>
      </c>
      <c r="E4600">
        <v>166</v>
      </c>
      <c r="F4600" s="12">
        <v>168.36091898482815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167</v>
      </c>
    </row>
    <row r="4606" spans="1:6">
      <c r="A4606" t="s">
        <v>53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168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233</v>
      </c>
      <c r="B4618" t="s">
        <v>212</v>
      </c>
      <c r="C4618" t="s">
        <v>215</v>
      </c>
      <c r="D4618" t="s">
        <v>232</v>
      </c>
      <c r="E4618" t="s">
        <v>231</v>
      </c>
      <c r="F4618" t="s">
        <v>266</v>
      </c>
    </row>
    <row r="4619" spans="1:10">
      <c r="A4619">
        <v>1</v>
      </c>
      <c r="B4619">
        <v>-91.947999999999993</v>
      </c>
      <c r="C4619">
        <v>1736</v>
      </c>
      <c r="D4619">
        <v>350000</v>
      </c>
      <c r="E4619">
        <v>153</v>
      </c>
      <c r="F4619" s="12">
        <v>142.38876469451466</v>
      </c>
      <c r="J4619" t="s">
        <v>369</v>
      </c>
    </row>
    <row r="4620" spans="1:10">
      <c r="A4620">
        <v>2</v>
      </c>
      <c r="B4620">
        <v>-91.838999999999999</v>
      </c>
      <c r="C4620">
        <v>1736</v>
      </c>
      <c r="D4620">
        <v>350000</v>
      </c>
      <c r="E4620">
        <v>129</v>
      </c>
      <c r="F4620" s="12">
        <v>143.89569053834478</v>
      </c>
    </row>
    <row r="4621" spans="1:10">
      <c r="A4621">
        <v>3</v>
      </c>
      <c r="B4621">
        <v>-91.724000000000004</v>
      </c>
      <c r="C4621">
        <v>1736</v>
      </c>
      <c r="D4621">
        <v>350000</v>
      </c>
      <c r="E4621">
        <v>135</v>
      </c>
      <c r="F4621" s="12">
        <v>145.86353270614964</v>
      </c>
    </row>
    <row r="4622" spans="1:10">
      <c r="A4622">
        <v>4</v>
      </c>
      <c r="B4622">
        <v>-91.611999999999995</v>
      </c>
      <c r="C4622">
        <v>1736</v>
      </c>
      <c r="D4622">
        <v>350000</v>
      </c>
      <c r="E4622">
        <v>142</v>
      </c>
      <c r="F4622" s="12">
        <v>148.42871839387675</v>
      </c>
    </row>
    <row r="4623" spans="1:10">
      <c r="A4623">
        <v>5</v>
      </c>
      <c r="B4623">
        <v>-91.5</v>
      </c>
      <c r="C4623">
        <v>1736</v>
      </c>
      <c r="D4623">
        <v>350000</v>
      </c>
      <c r="E4623">
        <v>158</v>
      </c>
      <c r="F4623" s="12">
        <v>152.04791228143856</v>
      </c>
    </row>
    <row r="4624" spans="1:10">
      <c r="A4624">
        <v>6</v>
      </c>
      <c r="B4624">
        <v>-91.394000000000005</v>
      </c>
      <c r="C4624">
        <v>1736</v>
      </c>
      <c r="D4624">
        <v>350000</v>
      </c>
      <c r="E4624">
        <v>157</v>
      </c>
      <c r="F4624" s="12">
        <v>156.96047838003398</v>
      </c>
    </row>
    <row r="4625" spans="1:6">
      <c r="A4625">
        <v>7</v>
      </c>
      <c r="B4625">
        <v>-91.281000000000006</v>
      </c>
      <c r="C4625">
        <v>1736</v>
      </c>
      <c r="D4625">
        <v>350000</v>
      </c>
      <c r="E4625">
        <v>172</v>
      </c>
      <c r="F4625" s="12">
        <v>164.49581672093507</v>
      </c>
    </row>
    <row r="4626" spans="1:6">
      <c r="A4626">
        <v>8</v>
      </c>
      <c r="B4626">
        <v>-91.165000000000006</v>
      </c>
      <c r="C4626">
        <v>1736</v>
      </c>
      <c r="D4626">
        <v>350000</v>
      </c>
      <c r="E4626">
        <v>185</v>
      </c>
      <c r="F4626" s="12">
        <v>175.57222287146047</v>
      </c>
    </row>
    <row r="4627" spans="1:6">
      <c r="A4627">
        <v>9</v>
      </c>
      <c r="B4627">
        <v>-91.049000000000007</v>
      </c>
      <c r="C4627">
        <v>1736</v>
      </c>
      <c r="D4627">
        <v>350000</v>
      </c>
      <c r="E4627">
        <v>207</v>
      </c>
      <c r="F4627" s="12">
        <v>190.92017481403255</v>
      </c>
    </row>
    <row r="4628" spans="1:6">
      <c r="A4628">
        <v>10</v>
      </c>
      <c r="B4628">
        <v>-90.933999999999997</v>
      </c>
      <c r="C4628">
        <v>1736</v>
      </c>
      <c r="D4628">
        <v>350000</v>
      </c>
      <c r="E4628">
        <v>235</v>
      </c>
      <c r="F4628" s="12">
        <v>210.98552809046976</v>
      </c>
    </row>
    <row r="4629" spans="1:6">
      <c r="A4629">
        <v>11</v>
      </c>
      <c r="B4629">
        <v>-90.823999999999998</v>
      </c>
      <c r="C4629">
        <v>1736</v>
      </c>
      <c r="D4629">
        <v>350000</v>
      </c>
      <c r="E4629">
        <v>247</v>
      </c>
      <c r="F4629" s="12">
        <v>234.79887216329735</v>
      </c>
    </row>
    <row r="4630" spans="1:6">
      <c r="A4630">
        <v>12</v>
      </c>
      <c r="B4630">
        <v>-90.709000000000003</v>
      </c>
      <c r="C4630">
        <v>1736</v>
      </c>
      <c r="D4630">
        <v>350000</v>
      </c>
      <c r="E4630">
        <v>260</v>
      </c>
      <c r="F4630" s="12">
        <v>263.87872071335283</v>
      </c>
    </row>
    <row r="4631" spans="1:6">
      <c r="A4631">
        <v>13</v>
      </c>
      <c r="B4631">
        <v>-90.594999999999999</v>
      </c>
      <c r="C4631">
        <v>1736</v>
      </c>
      <c r="D4631">
        <v>350000</v>
      </c>
      <c r="E4631">
        <v>263</v>
      </c>
      <c r="F4631" s="12">
        <v>295.3639990773886</v>
      </c>
    </row>
    <row r="4632" spans="1:6">
      <c r="A4632">
        <v>14</v>
      </c>
      <c r="B4632">
        <v>-90.486999999999995</v>
      </c>
      <c r="C4632">
        <v>1736</v>
      </c>
      <c r="D4632">
        <v>350000</v>
      </c>
      <c r="E4632">
        <v>310</v>
      </c>
      <c r="F4632" s="12">
        <v>325.40690470305231</v>
      </c>
    </row>
    <row r="4633" spans="1:6">
      <c r="A4633">
        <v>15</v>
      </c>
      <c r="B4633">
        <v>-90.372</v>
      </c>
      <c r="C4633">
        <v>1736</v>
      </c>
      <c r="D4633">
        <v>350000</v>
      </c>
      <c r="E4633">
        <v>342</v>
      </c>
      <c r="F4633" s="12">
        <v>354.62908936182566</v>
      </c>
    </row>
    <row r="4634" spans="1:6">
      <c r="A4634">
        <v>16</v>
      </c>
      <c r="B4634">
        <v>-90.256</v>
      </c>
      <c r="C4634">
        <v>1736</v>
      </c>
      <c r="D4634">
        <v>350000</v>
      </c>
      <c r="E4634">
        <v>374</v>
      </c>
      <c r="F4634" s="12">
        <v>377.90432429351154</v>
      </c>
    </row>
    <row r="4635" spans="1:6">
      <c r="A4635">
        <v>17</v>
      </c>
      <c r="B4635">
        <v>-90.14</v>
      </c>
      <c r="C4635">
        <v>1736</v>
      </c>
      <c r="D4635">
        <v>350000</v>
      </c>
      <c r="E4635">
        <v>392</v>
      </c>
      <c r="F4635" s="12">
        <v>392.02920409254773</v>
      </c>
    </row>
    <row r="4636" spans="1:6">
      <c r="A4636">
        <v>18</v>
      </c>
      <c r="B4636">
        <v>-90.025000000000006</v>
      </c>
      <c r="C4636">
        <v>1736</v>
      </c>
      <c r="D4636">
        <v>350000</v>
      </c>
      <c r="E4636">
        <v>440</v>
      </c>
      <c r="F4636" s="12">
        <v>395.20916756672887</v>
      </c>
    </row>
    <row r="4637" spans="1:6">
      <c r="A4637">
        <v>19</v>
      </c>
      <c r="B4637">
        <v>-89.918999999999997</v>
      </c>
      <c r="C4637">
        <v>1736</v>
      </c>
      <c r="D4637">
        <v>350000</v>
      </c>
      <c r="E4637">
        <v>391</v>
      </c>
      <c r="F4637" s="12">
        <v>388.32278878950621</v>
      </c>
    </row>
    <row r="4638" spans="1:6">
      <c r="A4638">
        <v>20</v>
      </c>
      <c r="B4638">
        <v>-89.805999999999997</v>
      </c>
      <c r="C4638">
        <v>1736</v>
      </c>
      <c r="D4638">
        <v>350000</v>
      </c>
      <c r="E4638">
        <v>376</v>
      </c>
      <c r="F4638" s="12">
        <v>371.70293009813713</v>
      </c>
    </row>
    <row r="4639" spans="1:6">
      <c r="A4639">
        <v>21</v>
      </c>
      <c r="B4639">
        <v>-89.691000000000003</v>
      </c>
      <c r="C4639">
        <v>1736</v>
      </c>
      <c r="D4639">
        <v>350000</v>
      </c>
      <c r="E4639">
        <v>344</v>
      </c>
      <c r="F4639" s="12">
        <v>347.31837942205948</v>
      </c>
    </row>
    <row r="4640" spans="1:6">
      <c r="A4640">
        <v>22</v>
      </c>
      <c r="B4640">
        <v>-89.576999999999998</v>
      </c>
      <c r="C4640">
        <v>1736</v>
      </c>
      <c r="D4640">
        <v>350000</v>
      </c>
      <c r="E4640">
        <v>320</v>
      </c>
      <c r="F4640" s="12">
        <v>318.83064461971207</v>
      </c>
    </row>
    <row r="4641" spans="1:6">
      <c r="A4641">
        <v>23</v>
      </c>
      <c r="B4641">
        <v>-89.457999999999998</v>
      </c>
      <c r="C4641">
        <v>1736</v>
      </c>
      <c r="D4641">
        <v>350000</v>
      </c>
      <c r="E4641">
        <v>296</v>
      </c>
      <c r="F4641" s="12">
        <v>288.00179585507277</v>
      </c>
    </row>
    <row r="4642" spans="1:6">
      <c r="A4642">
        <v>24</v>
      </c>
      <c r="B4642">
        <v>-89.341999999999999</v>
      </c>
      <c r="C4642">
        <v>1736</v>
      </c>
      <c r="D4642">
        <v>350000</v>
      </c>
      <c r="E4642">
        <v>238</v>
      </c>
      <c r="F4642" s="12">
        <v>259.82295306018426</v>
      </c>
    </row>
    <row r="4643" spans="1:6">
      <c r="A4643">
        <v>25</v>
      </c>
      <c r="B4643">
        <v>-89.234999999999999</v>
      </c>
      <c r="C4643">
        <v>1736</v>
      </c>
      <c r="D4643">
        <v>350000</v>
      </c>
      <c r="E4643">
        <v>242</v>
      </c>
      <c r="F4643" s="12">
        <v>237.24531128213869</v>
      </c>
    </row>
    <row r="4644" spans="1:6">
      <c r="A4644">
        <v>26</v>
      </c>
      <c r="B4644">
        <v>-89.13</v>
      </c>
      <c r="C4644">
        <v>1736</v>
      </c>
      <c r="D4644">
        <v>350000</v>
      </c>
      <c r="E4644">
        <v>228</v>
      </c>
      <c r="F4644" s="12">
        <v>219.10889900547792</v>
      </c>
    </row>
    <row r="4645" spans="1:6">
      <c r="A4645">
        <v>27</v>
      </c>
      <c r="B4645">
        <v>-89.016000000000005</v>
      </c>
      <c r="C4645">
        <v>1736</v>
      </c>
      <c r="D4645">
        <v>350000</v>
      </c>
      <c r="E4645">
        <v>198</v>
      </c>
      <c r="F4645" s="12">
        <v>204.10265620049807</v>
      </c>
    </row>
    <row r="4646" spans="1:6">
      <c r="A4646">
        <v>28</v>
      </c>
      <c r="B4646">
        <v>-88.896000000000001</v>
      </c>
      <c r="C4646">
        <v>1736</v>
      </c>
      <c r="D4646">
        <v>350000</v>
      </c>
      <c r="E4646">
        <v>187</v>
      </c>
      <c r="F4646" s="12">
        <v>193.13097408972112</v>
      </c>
    </row>
    <row r="4647" spans="1:6">
      <c r="A4647">
        <v>29</v>
      </c>
      <c r="B4647">
        <v>-88.790999999999997</v>
      </c>
      <c r="C4647">
        <v>1736</v>
      </c>
      <c r="D4647">
        <v>350000</v>
      </c>
      <c r="E4647">
        <v>170</v>
      </c>
      <c r="F4647" s="12">
        <v>186.90103872913753</v>
      </c>
    </row>
    <row r="4648" spans="1:6">
      <c r="A4648">
        <v>30</v>
      </c>
      <c r="B4648">
        <v>-88.671999999999997</v>
      </c>
      <c r="C4648">
        <v>1736</v>
      </c>
      <c r="D4648">
        <v>350000</v>
      </c>
      <c r="E4648">
        <v>172</v>
      </c>
      <c r="F4648" s="12">
        <v>182.73255846005642</v>
      </c>
    </row>
    <row r="4649" spans="1:6">
      <c r="A4649">
        <v>31</v>
      </c>
      <c r="B4649">
        <v>-88.56</v>
      </c>
      <c r="C4649">
        <v>1736</v>
      </c>
      <c r="D4649">
        <v>350000</v>
      </c>
      <c r="E4649">
        <v>192</v>
      </c>
      <c r="F4649" s="12">
        <v>180.80758641491681</v>
      </c>
    </row>
    <row r="4650" spans="1:6">
      <c r="A4650">
        <v>32</v>
      </c>
      <c r="B4650">
        <v>-88.451999999999998</v>
      </c>
      <c r="C4650">
        <v>1736</v>
      </c>
      <c r="D4650">
        <v>350000</v>
      </c>
      <c r="E4650">
        <v>201</v>
      </c>
      <c r="F4650" s="12">
        <v>180.16840038293626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169</v>
      </c>
    </row>
    <row r="4656" spans="1:6">
      <c r="A4656" t="s">
        <v>53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170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233</v>
      </c>
      <c r="B4668" t="s">
        <v>212</v>
      </c>
      <c r="C4668" t="s">
        <v>215</v>
      </c>
      <c r="D4668" t="s">
        <v>232</v>
      </c>
      <c r="E4668" t="s">
        <v>231</v>
      </c>
      <c r="F4668" t="s">
        <v>266</v>
      </c>
    </row>
    <row r="4669" spans="1:10">
      <c r="A4669">
        <v>1</v>
      </c>
      <c r="B4669">
        <v>-91.947999999999993</v>
      </c>
      <c r="C4669">
        <v>1592</v>
      </c>
      <c r="D4669">
        <v>350000</v>
      </c>
      <c r="E4669">
        <v>127</v>
      </c>
      <c r="F4669" s="12">
        <v>130.76020336093839</v>
      </c>
      <c r="J4669" t="s">
        <v>370</v>
      </c>
    </row>
    <row r="4670" spans="1:10">
      <c r="A4670">
        <v>2</v>
      </c>
      <c r="B4670">
        <v>-91.838999999999999</v>
      </c>
      <c r="C4670">
        <v>1592</v>
      </c>
      <c r="D4670">
        <v>350000</v>
      </c>
      <c r="E4670">
        <v>135</v>
      </c>
      <c r="F4670" s="12">
        <v>132.66084413664558</v>
      </c>
    </row>
    <row r="4671" spans="1:10">
      <c r="A4671">
        <v>3</v>
      </c>
      <c r="B4671">
        <v>-91.724000000000004</v>
      </c>
      <c r="C4671">
        <v>1592</v>
      </c>
      <c r="D4671">
        <v>350000</v>
      </c>
      <c r="E4671">
        <v>137</v>
      </c>
      <c r="F4671" s="12">
        <v>134.82812946772182</v>
      </c>
    </row>
    <row r="4672" spans="1:10">
      <c r="A4672">
        <v>4</v>
      </c>
      <c r="B4672">
        <v>-91.611999999999995</v>
      </c>
      <c r="C4672">
        <v>1592</v>
      </c>
      <c r="D4672">
        <v>350000</v>
      </c>
      <c r="E4672">
        <v>124</v>
      </c>
      <c r="F4672" s="12">
        <v>137.27670566879047</v>
      </c>
    </row>
    <row r="4673" spans="1:6">
      <c r="A4673">
        <v>5</v>
      </c>
      <c r="B4673">
        <v>-91.5</v>
      </c>
      <c r="C4673">
        <v>1592</v>
      </c>
      <c r="D4673">
        <v>350000</v>
      </c>
      <c r="E4673">
        <v>151</v>
      </c>
      <c r="F4673" s="12">
        <v>140.3838926714005</v>
      </c>
    </row>
    <row r="4674" spans="1:6">
      <c r="A4674">
        <v>6</v>
      </c>
      <c r="B4674">
        <v>-91.394000000000005</v>
      </c>
      <c r="C4674">
        <v>1592</v>
      </c>
      <c r="D4674">
        <v>350000</v>
      </c>
      <c r="E4674">
        <v>144</v>
      </c>
      <c r="F4674" s="12">
        <v>144.42003233412896</v>
      </c>
    </row>
    <row r="4675" spans="1:6">
      <c r="A4675">
        <v>7</v>
      </c>
      <c r="B4675">
        <v>-91.281000000000006</v>
      </c>
      <c r="C4675">
        <v>1592</v>
      </c>
      <c r="D4675">
        <v>350000</v>
      </c>
      <c r="E4675">
        <v>157</v>
      </c>
      <c r="F4675" s="12">
        <v>150.69633995291119</v>
      </c>
    </row>
    <row r="4676" spans="1:6">
      <c r="A4676">
        <v>8</v>
      </c>
      <c r="B4676">
        <v>-91.165000000000006</v>
      </c>
      <c r="C4676">
        <v>1592</v>
      </c>
      <c r="D4676">
        <v>350000</v>
      </c>
      <c r="E4676">
        <v>153</v>
      </c>
      <c r="F4676" s="12">
        <v>160.45156638143771</v>
      </c>
    </row>
    <row r="4677" spans="1:6">
      <c r="A4677">
        <v>9</v>
      </c>
      <c r="B4677">
        <v>-91.049000000000007</v>
      </c>
      <c r="C4677">
        <v>1592</v>
      </c>
      <c r="D4677">
        <v>350000</v>
      </c>
      <c r="E4677">
        <v>176</v>
      </c>
      <c r="F4677" s="12">
        <v>175.05588441354629</v>
      </c>
    </row>
    <row r="4678" spans="1:6">
      <c r="A4678">
        <v>10</v>
      </c>
      <c r="B4678">
        <v>-90.933999999999997</v>
      </c>
      <c r="C4678">
        <v>1592</v>
      </c>
      <c r="D4678">
        <v>350000</v>
      </c>
      <c r="E4678">
        <v>204</v>
      </c>
      <c r="F4678" s="12">
        <v>195.77814978938216</v>
      </c>
    </row>
    <row r="4679" spans="1:6">
      <c r="A4679">
        <v>11</v>
      </c>
      <c r="B4679">
        <v>-90.823999999999998</v>
      </c>
      <c r="C4679">
        <v>1592</v>
      </c>
      <c r="D4679">
        <v>350000</v>
      </c>
      <c r="E4679">
        <v>241</v>
      </c>
      <c r="F4679" s="12">
        <v>222.29363542439313</v>
      </c>
    </row>
    <row r="4680" spans="1:6">
      <c r="A4680">
        <v>12</v>
      </c>
      <c r="B4680">
        <v>-90.709000000000003</v>
      </c>
      <c r="C4680">
        <v>1592</v>
      </c>
      <c r="D4680">
        <v>350000</v>
      </c>
      <c r="E4680">
        <v>237</v>
      </c>
      <c r="F4680" s="12">
        <v>256.87969550891671</v>
      </c>
    </row>
    <row r="4681" spans="1:6">
      <c r="A4681">
        <v>13</v>
      </c>
      <c r="B4681">
        <v>-90.594999999999999</v>
      </c>
      <c r="C4681">
        <v>1592</v>
      </c>
      <c r="D4681">
        <v>350000</v>
      </c>
      <c r="E4681">
        <v>285</v>
      </c>
      <c r="F4681" s="12">
        <v>296.40194757864805</v>
      </c>
    </row>
    <row r="4682" spans="1:6">
      <c r="A4682">
        <v>14</v>
      </c>
      <c r="B4682">
        <v>-90.486999999999995</v>
      </c>
      <c r="C4682">
        <v>1592</v>
      </c>
      <c r="D4682">
        <v>350000</v>
      </c>
      <c r="E4682">
        <v>333</v>
      </c>
      <c r="F4682" s="12">
        <v>335.53809527242612</v>
      </c>
    </row>
    <row r="4683" spans="1:6">
      <c r="A4683">
        <v>15</v>
      </c>
      <c r="B4683">
        <v>-90.372</v>
      </c>
      <c r="C4683">
        <v>1592</v>
      </c>
      <c r="D4683">
        <v>350000</v>
      </c>
      <c r="E4683">
        <v>389</v>
      </c>
      <c r="F4683" s="12">
        <v>374.30037327565941</v>
      </c>
    </row>
    <row r="4684" spans="1:6">
      <c r="A4684">
        <v>16</v>
      </c>
      <c r="B4684">
        <v>-90.256</v>
      </c>
      <c r="C4684">
        <v>1592</v>
      </c>
      <c r="D4684">
        <v>350000</v>
      </c>
      <c r="E4684">
        <v>407</v>
      </c>
      <c r="F4684" s="12">
        <v>404.84573174876704</v>
      </c>
    </row>
    <row r="4685" spans="1:6">
      <c r="A4685">
        <v>17</v>
      </c>
      <c r="B4685">
        <v>-90.14</v>
      </c>
      <c r="C4685">
        <v>1592</v>
      </c>
      <c r="D4685">
        <v>350000</v>
      </c>
      <c r="E4685">
        <v>415</v>
      </c>
      <c r="F4685" s="12">
        <v>421.91205569974909</v>
      </c>
    </row>
    <row r="4686" spans="1:6">
      <c r="A4686">
        <v>18</v>
      </c>
      <c r="B4686">
        <v>-90.025000000000006</v>
      </c>
      <c r="C4686">
        <v>1592</v>
      </c>
      <c r="D4686">
        <v>350000</v>
      </c>
      <c r="E4686">
        <v>429</v>
      </c>
      <c r="F4686" s="12">
        <v>422.80018720882521</v>
      </c>
    </row>
    <row r="4687" spans="1:6">
      <c r="A4687">
        <v>19</v>
      </c>
      <c r="B4687">
        <v>-89.918999999999997</v>
      </c>
      <c r="C4687">
        <v>1592</v>
      </c>
      <c r="D4687">
        <v>350000</v>
      </c>
      <c r="E4687">
        <v>423</v>
      </c>
      <c r="F4687" s="12">
        <v>409.58423196238999</v>
      </c>
    </row>
    <row r="4688" spans="1:6">
      <c r="A4688">
        <v>20</v>
      </c>
      <c r="B4688">
        <v>-89.805999999999997</v>
      </c>
      <c r="C4688">
        <v>1592</v>
      </c>
      <c r="D4688">
        <v>350000</v>
      </c>
      <c r="E4688">
        <v>381</v>
      </c>
      <c r="F4688" s="12">
        <v>383.28895291393485</v>
      </c>
    </row>
    <row r="4689" spans="1:6">
      <c r="A4689">
        <v>21</v>
      </c>
      <c r="B4689">
        <v>-89.691000000000003</v>
      </c>
      <c r="C4689">
        <v>1592</v>
      </c>
      <c r="D4689">
        <v>350000</v>
      </c>
      <c r="E4689">
        <v>334</v>
      </c>
      <c r="F4689" s="12">
        <v>348.25064640431299</v>
      </c>
    </row>
    <row r="4690" spans="1:6">
      <c r="A4690">
        <v>22</v>
      </c>
      <c r="B4690">
        <v>-89.576999999999998</v>
      </c>
      <c r="C4690">
        <v>1592</v>
      </c>
      <c r="D4690">
        <v>350000</v>
      </c>
      <c r="E4690">
        <v>327</v>
      </c>
      <c r="F4690" s="12">
        <v>310.69261202744889</v>
      </c>
    </row>
    <row r="4691" spans="1:6">
      <c r="A4691">
        <v>23</v>
      </c>
      <c r="B4691">
        <v>-89.457999999999998</v>
      </c>
      <c r="C4691">
        <v>1592</v>
      </c>
      <c r="D4691">
        <v>350000</v>
      </c>
      <c r="E4691">
        <v>249</v>
      </c>
      <c r="F4691" s="12">
        <v>273.6964856405375</v>
      </c>
    </row>
    <row r="4692" spans="1:6">
      <c r="A4692">
        <v>24</v>
      </c>
      <c r="B4692">
        <v>-89.341999999999999</v>
      </c>
      <c r="C4692">
        <v>1592</v>
      </c>
      <c r="D4692">
        <v>350000</v>
      </c>
      <c r="E4692">
        <v>253</v>
      </c>
      <c r="F4692" s="12">
        <v>243.33760525359514</v>
      </c>
    </row>
    <row r="4693" spans="1:6">
      <c r="A4693">
        <v>25</v>
      </c>
      <c r="B4693">
        <v>-89.234999999999999</v>
      </c>
      <c r="C4693">
        <v>1592</v>
      </c>
      <c r="D4693">
        <v>350000</v>
      </c>
      <c r="E4693">
        <v>228</v>
      </c>
      <c r="F4693" s="12">
        <v>221.73919930833469</v>
      </c>
    </row>
    <row r="4694" spans="1:6">
      <c r="A4694">
        <v>26</v>
      </c>
      <c r="B4694">
        <v>-89.13</v>
      </c>
      <c r="C4694">
        <v>1592</v>
      </c>
      <c r="D4694">
        <v>350000</v>
      </c>
      <c r="E4694">
        <v>187</v>
      </c>
      <c r="F4694" s="12">
        <v>206.54267020009772</v>
      </c>
    </row>
    <row r="4695" spans="1:6">
      <c r="A4695">
        <v>27</v>
      </c>
      <c r="B4695">
        <v>-89.016000000000005</v>
      </c>
      <c r="C4695">
        <v>1592</v>
      </c>
      <c r="D4695">
        <v>350000</v>
      </c>
      <c r="E4695">
        <v>226</v>
      </c>
      <c r="F4695" s="12">
        <v>195.88709187872337</v>
      </c>
    </row>
    <row r="4696" spans="1:6">
      <c r="A4696">
        <v>28</v>
      </c>
      <c r="B4696">
        <v>-88.896000000000001</v>
      </c>
      <c r="C4696">
        <v>1592</v>
      </c>
      <c r="D4696">
        <v>350000</v>
      </c>
      <c r="E4696">
        <v>198</v>
      </c>
      <c r="F4696" s="12">
        <v>189.73002006570803</v>
      </c>
    </row>
    <row r="4697" spans="1:6">
      <c r="A4697">
        <v>29</v>
      </c>
      <c r="B4697">
        <v>-88.790999999999997</v>
      </c>
      <c r="C4697">
        <v>1592</v>
      </c>
      <c r="D4697">
        <v>350000</v>
      </c>
      <c r="E4697">
        <v>208</v>
      </c>
      <c r="F4697" s="12">
        <v>187.30874090673237</v>
      </c>
    </row>
    <row r="4698" spans="1:6">
      <c r="A4698">
        <v>30</v>
      </c>
      <c r="B4698">
        <v>-88.671999999999997</v>
      </c>
      <c r="C4698">
        <v>1592</v>
      </c>
      <c r="D4698">
        <v>350000</v>
      </c>
      <c r="E4698">
        <v>200</v>
      </c>
      <c r="F4698" s="12">
        <v>186.6822968015907</v>
      </c>
    </row>
    <row r="4699" spans="1:6">
      <c r="A4699">
        <v>31</v>
      </c>
      <c r="B4699">
        <v>-88.56</v>
      </c>
      <c r="C4699">
        <v>1592</v>
      </c>
      <c r="D4699">
        <v>350000</v>
      </c>
      <c r="E4699">
        <v>172</v>
      </c>
      <c r="F4699" s="12">
        <v>187.30547477541259</v>
      </c>
    </row>
    <row r="4700" spans="1:6">
      <c r="A4700">
        <v>32</v>
      </c>
      <c r="B4700">
        <v>-88.451999999999998</v>
      </c>
      <c r="C4700">
        <v>1592</v>
      </c>
      <c r="D4700">
        <v>350000</v>
      </c>
      <c r="E4700">
        <v>166</v>
      </c>
      <c r="F4700" s="12">
        <v>188.50956292302752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171</v>
      </c>
    </row>
    <row r="4706" spans="1:10">
      <c r="A4706" t="s">
        <v>53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172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233</v>
      </c>
      <c r="B4718" t="s">
        <v>212</v>
      </c>
      <c r="C4718" t="s">
        <v>215</v>
      </c>
      <c r="D4718" t="s">
        <v>232</v>
      </c>
      <c r="E4718" t="s">
        <v>231</v>
      </c>
      <c r="F4718" t="s">
        <v>266</v>
      </c>
    </row>
    <row r="4719" spans="1:10">
      <c r="A4719">
        <v>1</v>
      </c>
      <c r="B4719">
        <v>-91.947999999999993</v>
      </c>
      <c r="C4719">
        <v>1580</v>
      </c>
      <c r="D4719">
        <v>350000</v>
      </c>
      <c r="E4719">
        <v>142</v>
      </c>
      <c r="F4719" s="12">
        <v>128.69133643842946</v>
      </c>
      <c r="J4719" t="s">
        <v>371</v>
      </c>
    </row>
    <row r="4720" spans="1:10">
      <c r="A4720">
        <v>2</v>
      </c>
      <c r="B4720">
        <v>-91.838999999999999</v>
      </c>
      <c r="C4720">
        <v>1580</v>
      </c>
      <c r="D4720">
        <v>350000</v>
      </c>
      <c r="E4720">
        <v>124</v>
      </c>
      <c r="F4720" s="12">
        <v>130.75467392363313</v>
      </c>
    </row>
    <row r="4721" spans="1:6">
      <c r="A4721">
        <v>3</v>
      </c>
      <c r="B4721">
        <v>-91.724000000000004</v>
      </c>
      <c r="C4721">
        <v>1580</v>
      </c>
      <c r="D4721">
        <v>350000</v>
      </c>
      <c r="E4721">
        <v>120</v>
      </c>
      <c r="F4721" s="12">
        <v>133.4066335294219</v>
      </c>
    </row>
    <row r="4722" spans="1:6">
      <c r="A4722">
        <v>4</v>
      </c>
      <c r="B4722">
        <v>-91.611999999999995</v>
      </c>
      <c r="C4722">
        <v>1580</v>
      </c>
      <c r="D4722">
        <v>350000</v>
      </c>
      <c r="E4722">
        <v>152</v>
      </c>
      <c r="F4722" s="12">
        <v>136.75656000691339</v>
      </c>
    </row>
    <row r="4723" spans="1:6">
      <c r="A4723">
        <v>5</v>
      </c>
      <c r="B4723">
        <v>-91.5</v>
      </c>
      <c r="C4723">
        <v>1580</v>
      </c>
      <c r="D4723">
        <v>350000</v>
      </c>
      <c r="E4723">
        <v>145</v>
      </c>
      <c r="F4723" s="12">
        <v>141.28587669127151</v>
      </c>
    </row>
    <row r="4724" spans="1:6">
      <c r="A4724">
        <v>6</v>
      </c>
      <c r="B4724">
        <v>-91.394000000000005</v>
      </c>
      <c r="C4724">
        <v>1580</v>
      </c>
      <c r="D4724">
        <v>350000</v>
      </c>
      <c r="E4724">
        <v>144</v>
      </c>
      <c r="F4724" s="12">
        <v>147.15858846712149</v>
      </c>
    </row>
    <row r="4725" spans="1:6">
      <c r="A4725">
        <v>7</v>
      </c>
      <c r="B4725">
        <v>-91.281000000000006</v>
      </c>
      <c r="C4725">
        <v>1580</v>
      </c>
      <c r="D4725">
        <v>350000</v>
      </c>
      <c r="E4725">
        <v>151</v>
      </c>
      <c r="F4725" s="12">
        <v>155.76806588616282</v>
      </c>
    </row>
    <row r="4726" spans="1:6">
      <c r="A4726">
        <v>8</v>
      </c>
      <c r="B4726">
        <v>-91.165000000000006</v>
      </c>
      <c r="C4726">
        <v>1580</v>
      </c>
      <c r="D4726">
        <v>350000</v>
      </c>
      <c r="E4726">
        <v>165</v>
      </c>
      <c r="F4726" s="12">
        <v>167.89729685446105</v>
      </c>
    </row>
    <row r="4727" spans="1:6">
      <c r="A4727">
        <v>9</v>
      </c>
      <c r="B4727">
        <v>-91.049000000000007</v>
      </c>
      <c r="C4727">
        <v>1580</v>
      </c>
      <c r="D4727">
        <v>350000</v>
      </c>
      <c r="E4727">
        <v>196</v>
      </c>
      <c r="F4727" s="12">
        <v>184.10747697921016</v>
      </c>
    </row>
    <row r="4728" spans="1:6">
      <c r="A4728">
        <v>10</v>
      </c>
      <c r="B4728">
        <v>-90.933999999999997</v>
      </c>
      <c r="C4728">
        <v>1580</v>
      </c>
      <c r="D4728">
        <v>350000</v>
      </c>
      <c r="E4728">
        <v>204</v>
      </c>
      <c r="F4728" s="12">
        <v>204.70830126161414</v>
      </c>
    </row>
    <row r="4729" spans="1:6">
      <c r="A4729">
        <v>11</v>
      </c>
      <c r="B4729">
        <v>-90.823999999999998</v>
      </c>
      <c r="C4729">
        <v>1580</v>
      </c>
      <c r="D4729">
        <v>350000</v>
      </c>
      <c r="E4729">
        <v>218</v>
      </c>
      <c r="F4729" s="12">
        <v>228.67880206588126</v>
      </c>
    </row>
    <row r="4730" spans="1:6">
      <c r="A4730">
        <v>12</v>
      </c>
      <c r="B4730">
        <v>-90.709000000000003</v>
      </c>
      <c r="C4730">
        <v>1580</v>
      </c>
      <c r="D4730">
        <v>350000</v>
      </c>
      <c r="E4730">
        <v>233</v>
      </c>
      <c r="F4730" s="12">
        <v>257.6185892215891</v>
      </c>
    </row>
    <row r="4731" spans="1:6">
      <c r="A4731">
        <v>13</v>
      </c>
      <c r="B4731">
        <v>-90.594999999999999</v>
      </c>
      <c r="C4731">
        <v>1580</v>
      </c>
      <c r="D4731">
        <v>350000</v>
      </c>
      <c r="E4731">
        <v>309</v>
      </c>
      <c r="F4731" s="12">
        <v>288.89062364812997</v>
      </c>
    </row>
    <row r="4732" spans="1:6">
      <c r="A4732">
        <v>14</v>
      </c>
      <c r="B4732">
        <v>-90.486999999999995</v>
      </c>
      <c r="C4732">
        <v>1580</v>
      </c>
      <c r="D4732">
        <v>350000</v>
      </c>
      <c r="E4732">
        <v>313</v>
      </c>
      <c r="F4732" s="12">
        <v>319.01355639360463</v>
      </c>
    </row>
    <row r="4733" spans="1:6">
      <c r="A4733">
        <v>15</v>
      </c>
      <c r="B4733">
        <v>-90.372</v>
      </c>
      <c r="C4733">
        <v>1580</v>
      </c>
      <c r="D4733">
        <v>350000</v>
      </c>
      <c r="E4733">
        <v>355</v>
      </c>
      <c r="F4733" s="12">
        <v>349.07183314661359</v>
      </c>
    </row>
    <row r="4734" spans="1:6">
      <c r="A4734">
        <v>16</v>
      </c>
      <c r="B4734">
        <v>-90.256</v>
      </c>
      <c r="C4734">
        <v>1580</v>
      </c>
      <c r="D4734">
        <v>350000</v>
      </c>
      <c r="E4734">
        <v>390</v>
      </c>
      <c r="F4734" s="12">
        <v>374.38894536604784</v>
      </c>
    </row>
    <row r="4735" spans="1:6">
      <c r="A4735">
        <v>17</v>
      </c>
      <c r="B4735">
        <v>-90.14</v>
      </c>
      <c r="C4735">
        <v>1580</v>
      </c>
      <c r="D4735">
        <v>350000</v>
      </c>
      <c r="E4735">
        <v>415</v>
      </c>
      <c r="F4735" s="12">
        <v>391.9649727021731</v>
      </c>
    </row>
    <row r="4736" spans="1:6">
      <c r="A4736">
        <v>18</v>
      </c>
      <c r="B4736">
        <v>-90.025000000000006</v>
      </c>
      <c r="C4736">
        <v>1580</v>
      </c>
      <c r="D4736">
        <v>350000</v>
      </c>
      <c r="E4736">
        <v>424</v>
      </c>
      <c r="F4736" s="12">
        <v>399.82051654247635</v>
      </c>
    </row>
    <row r="4737" spans="1:6">
      <c r="A4737">
        <v>19</v>
      </c>
      <c r="B4737">
        <v>-89.918999999999997</v>
      </c>
      <c r="C4737">
        <v>1580</v>
      </c>
      <c r="D4737">
        <v>350000</v>
      </c>
      <c r="E4737">
        <v>381</v>
      </c>
      <c r="F4737" s="12">
        <v>397.92554525949157</v>
      </c>
    </row>
    <row r="4738" spans="1:6">
      <c r="A4738">
        <v>20</v>
      </c>
      <c r="B4738">
        <v>-89.805999999999997</v>
      </c>
      <c r="C4738">
        <v>1580</v>
      </c>
      <c r="D4738">
        <v>350000</v>
      </c>
      <c r="E4738">
        <v>351</v>
      </c>
      <c r="F4738" s="12">
        <v>386.66221105723395</v>
      </c>
    </row>
    <row r="4739" spans="1:6">
      <c r="A4739">
        <v>21</v>
      </c>
      <c r="B4739">
        <v>-89.691000000000003</v>
      </c>
      <c r="C4739">
        <v>1580</v>
      </c>
      <c r="D4739">
        <v>350000</v>
      </c>
      <c r="E4739">
        <v>374</v>
      </c>
      <c r="F4739" s="12">
        <v>366.95671684728944</v>
      </c>
    </row>
    <row r="4740" spans="1:6">
      <c r="A4740">
        <v>22</v>
      </c>
      <c r="B4740">
        <v>-89.576999999999998</v>
      </c>
      <c r="C4740">
        <v>1580</v>
      </c>
      <c r="D4740">
        <v>350000</v>
      </c>
      <c r="E4740">
        <v>321</v>
      </c>
      <c r="F4740" s="12">
        <v>341.63097268992067</v>
      </c>
    </row>
    <row r="4741" spans="1:6">
      <c r="A4741">
        <v>23</v>
      </c>
      <c r="B4741">
        <v>-89.457999999999998</v>
      </c>
      <c r="C4741">
        <v>1580</v>
      </c>
      <c r="D4741">
        <v>350000</v>
      </c>
      <c r="E4741">
        <v>316</v>
      </c>
      <c r="F4741" s="12">
        <v>312.08916954260229</v>
      </c>
    </row>
    <row r="4742" spans="1:6">
      <c r="A4742">
        <v>24</v>
      </c>
      <c r="B4742">
        <v>-89.341999999999999</v>
      </c>
      <c r="C4742">
        <v>1580</v>
      </c>
      <c r="D4742">
        <v>350000</v>
      </c>
      <c r="E4742">
        <v>282</v>
      </c>
      <c r="F4742" s="12">
        <v>283.15073780826685</v>
      </c>
    </row>
    <row r="4743" spans="1:6">
      <c r="A4743">
        <v>25</v>
      </c>
      <c r="B4743">
        <v>-89.234999999999999</v>
      </c>
      <c r="C4743">
        <v>1580</v>
      </c>
      <c r="D4743">
        <v>350000</v>
      </c>
      <c r="E4743">
        <v>272</v>
      </c>
      <c r="F4743" s="12">
        <v>258.39466583398342</v>
      </c>
    </row>
    <row r="4744" spans="1:6">
      <c r="A4744">
        <v>26</v>
      </c>
      <c r="B4744">
        <v>-89.13</v>
      </c>
      <c r="C4744">
        <v>1580</v>
      </c>
      <c r="D4744">
        <v>350000</v>
      </c>
      <c r="E4744">
        <v>261</v>
      </c>
      <c r="F4744" s="12">
        <v>237.18248169125485</v>
      </c>
    </row>
    <row r="4745" spans="1:6">
      <c r="A4745">
        <v>27</v>
      </c>
      <c r="B4745">
        <v>-89.016000000000005</v>
      </c>
      <c r="C4745">
        <v>1580</v>
      </c>
      <c r="D4745">
        <v>350000</v>
      </c>
      <c r="E4745">
        <v>213</v>
      </c>
      <c r="F4745" s="12">
        <v>218.34630443597217</v>
      </c>
    </row>
    <row r="4746" spans="1:6">
      <c r="A4746">
        <v>28</v>
      </c>
      <c r="B4746">
        <v>-88.896000000000001</v>
      </c>
      <c r="C4746">
        <v>1580</v>
      </c>
      <c r="D4746">
        <v>350000</v>
      </c>
      <c r="E4746">
        <v>197</v>
      </c>
      <c r="F4746" s="12">
        <v>203.38616631545977</v>
      </c>
    </row>
    <row r="4747" spans="1:6">
      <c r="A4747">
        <v>29</v>
      </c>
      <c r="B4747">
        <v>-88.790999999999997</v>
      </c>
      <c r="C4747">
        <v>1580</v>
      </c>
      <c r="D4747">
        <v>350000</v>
      </c>
      <c r="E4747">
        <v>201</v>
      </c>
      <c r="F4747" s="12">
        <v>194.07197578629862</v>
      </c>
    </row>
    <row r="4748" spans="1:6">
      <c r="A4748">
        <v>30</v>
      </c>
      <c r="B4748">
        <v>-88.671999999999997</v>
      </c>
      <c r="C4748">
        <v>1580</v>
      </c>
      <c r="D4748">
        <v>350000</v>
      </c>
      <c r="E4748">
        <v>192</v>
      </c>
      <c r="F4748" s="12">
        <v>187.09933357961805</v>
      </c>
    </row>
    <row r="4749" spans="1:6">
      <c r="A4749">
        <v>31</v>
      </c>
      <c r="B4749">
        <v>-88.56</v>
      </c>
      <c r="C4749">
        <v>1580</v>
      </c>
      <c r="D4749">
        <v>350000</v>
      </c>
      <c r="E4749">
        <v>181</v>
      </c>
      <c r="F4749" s="12">
        <v>183.26536004090312</v>
      </c>
    </row>
    <row r="4750" spans="1:6">
      <c r="A4750">
        <v>32</v>
      </c>
      <c r="B4750">
        <v>-88.451999999999998</v>
      </c>
      <c r="C4750">
        <v>1580</v>
      </c>
      <c r="D4750">
        <v>350000</v>
      </c>
      <c r="E4750">
        <v>173</v>
      </c>
      <c r="F4750" s="12">
        <v>181.40535313087645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173</v>
      </c>
    </row>
    <row r="4756" spans="1:6">
      <c r="A4756" t="s">
        <v>53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174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233</v>
      </c>
      <c r="B4768" t="s">
        <v>212</v>
      </c>
      <c r="C4768" t="s">
        <v>215</v>
      </c>
      <c r="D4768" t="s">
        <v>232</v>
      </c>
      <c r="E4768" t="s">
        <v>231</v>
      </c>
      <c r="F4768" t="s">
        <v>266</v>
      </c>
    </row>
    <row r="4769" spans="1:10">
      <c r="A4769">
        <v>1</v>
      </c>
      <c r="B4769">
        <v>-91.947999999999993</v>
      </c>
      <c r="C4769">
        <v>1600</v>
      </c>
      <c r="D4769">
        <v>350000</v>
      </c>
      <c r="E4769">
        <v>122</v>
      </c>
      <c r="F4769" s="12">
        <v>126.42236504483733</v>
      </c>
      <c r="J4769" t="s">
        <v>372</v>
      </c>
    </row>
    <row r="4770" spans="1:10">
      <c r="A4770">
        <v>2</v>
      </c>
      <c r="B4770">
        <v>-91.838999999999999</v>
      </c>
      <c r="C4770">
        <v>1600</v>
      </c>
      <c r="D4770">
        <v>350000</v>
      </c>
      <c r="E4770">
        <v>98</v>
      </c>
      <c r="F4770" s="12">
        <v>128.73895989061529</v>
      </c>
    </row>
    <row r="4771" spans="1:10">
      <c r="A4771">
        <v>3</v>
      </c>
      <c r="B4771">
        <v>-91.724000000000004</v>
      </c>
      <c r="C4771">
        <v>1600</v>
      </c>
      <c r="D4771">
        <v>350000</v>
      </c>
      <c r="E4771">
        <v>130</v>
      </c>
      <c r="F4771" s="12">
        <v>131.45583334807515</v>
      </c>
    </row>
    <row r="4772" spans="1:10">
      <c r="A4772">
        <v>4</v>
      </c>
      <c r="B4772">
        <v>-91.611999999999995</v>
      </c>
      <c r="C4772">
        <v>1600</v>
      </c>
      <c r="D4772">
        <v>350000</v>
      </c>
      <c r="E4772">
        <v>150</v>
      </c>
      <c r="F4772" s="12">
        <v>134.58400891225804</v>
      </c>
    </row>
    <row r="4773" spans="1:10">
      <c r="A4773">
        <v>5</v>
      </c>
      <c r="B4773">
        <v>-91.5</v>
      </c>
      <c r="C4773">
        <v>1600</v>
      </c>
      <c r="D4773">
        <v>350000</v>
      </c>
      <c r="E4773">
        <v>156</v>
      </c>
      <c r="F4773" s="12">
        <v>138.52016196566098</v>
      </c>
    </row>
    <row r="4774" spans="1:10">
      <c r="A4774">
        <v>6</v>
      </c>
      <c r="B4774">
        <v>-91.394000000000005</v>
      </c>
      <c r="C4774">
        <v>1600</v>
      </c>
      <c r="D4774">
        <v>350000</v>
      </c>
      <c r="E4774">
        <v>145</v>
      </c>
      <c r="F4774" s="12">
        <v>143.42181795232906</v>
      </c>
    </row>
    <row r="4775" spans="1:10">
      <c r="A4775">
        <v>7</v>
      </c>
      <c r="B4775">
        <v>-91.281000000000006</v>
      </c>
      <c r="C4775">
        <v>1600</v>
      </c>
      <c r="D4775">
        <v>350000</v>
      </c>
      <c r="E4775">
        <v>156</v>
      </c>
      <c r="F4775" s="12">
        <v>150.5270001244848</v>
      </c>
    </row>
    <row r="4776" spans="1:10">
      <c r="A4776">
        <v>8</v>
      </c>
      <c r="B4776">
        <v>-91.165000000000006</v>
      </c>
      <c r="C4776">
        <v>1600</v>
      </c>
      <c r="D4776">
        <v>350000</v>
      </c>
      <c r="E4776">
        <v>185</v>
      </c>
      <c r="F4776" s="12">
        <v>160.65600558923583</v>
      </c>
    </row>
    <row r="4777" spans="1:10">
      <c r="A4777">
        <v>9</v>
      </c>
      <c r="B4777">
        <v>-91.049000000000007</v>
      </c>
      <c r="C4777">
        <v>1600</v>
      </c>
      <c r="D4777">
        <v>350000</v>
      </c>
      <c r="E4777">
        <v>195</v>
      </c>
      <c r="F4777" s="12">
        <v>174.56640189262552</v>
      </c>
    </row>
    <row r="4778" spans="1:10">
      <c r="A4778">
        <v>10</v>
      </c>
      <c r="B4778">
        <v>-90.933999999999997</v>
      </c>
      <c r="C4778">
        <v>1600</v>
      </c>
      <c r="D4778">
        <v>350000</v>
      </c>
      <c r="E4778">
        <v>202</v>
      </c>
      <c r="F4778" s="12">
        <v>192.87078186389724</v>
      </c>
    </row>
    <row r="4779" spans="1:10">
      <c r="A4779">
        <v>11</v>
      </c>
      <c r="B4779">
        <v>-90.823999999999998</v>
      </c>
      <c r="C4779">
        <v>1600</v>
      </c>
      <c r="D4779">
        <v>350000</v>
      </c>
      <c r="E4779">
        <v>222</v>
      </c>
      <c r="F4779" s="12">
        <v>214.96090864522424</v>
      </c>
    </row>
    <row r="4780" spans="1:10">
      <c r="A4780">
        <v>12</v>
      </c>
      <c r="B4780">
        <v>-90.709000000000003</v>
      </c>
      <c r="C4780">
        <v>1600</v>
      </c>
      <c r="D4780">
        <v>350000</v>
      </c>
      <c r="E4780">
        <v>226</v>
      </c>
      <c r="F4780" s="12">
        <v>242.61808051725419</v>
      </c>
    </row>
    <row r="4781" spans="1:10">
      <c r="A4781">
        <v>13</v>
      </c>
      <c r="B4781">
        <v>-90.594999999999999</v>
      </c>
      <c r="C4781">
        <v>1600</v>
      </c>
      <c r="D4781">
        <v>350000</v>
      </c>
      <c r="E4781">
        <v>241</v>
      </c>
      <c r="F4781" s="12">
        <v>273.57278483644984</v>
      </c>
    </row>
    <row r="4782" spans="1:10">
      <c r="A4782">
        <v>14</v>
      </c>
      <c r="B4782">
        <v>-90.486999999999995</v>
      </c>
      <c r="C4782">
        <v>1600</v>
      </c>
      <c r="D4782">
        <v>350000</v>
      </c>
      <c r="E4782">
        <v>307</v>
      </c>
      <c r="F4782" s="12">
        <v>304.35102805104862</v>
      </c>
    </row>
    <row r="4783" spans="1:10">
      <c r="A4783">
        <v>15</v>
      </c>
      <c r="B4783">
        <v>-90.372</v>
      </c>
      <c r="C4783">
        <v>1600</v>
      </c>
      <c r="D4783">
        <v>350000</v>
      </c>
      <c r="E4783">
        <v>315</v>
      </c>
      <c r="F4783" s="12">
        <v>335.99188818796648</v>
      </c>
    </row>
    <row r="4784" spans="1:10">
      <c r="A4784">
        <v>16</v>
      </c>
      <c r="B4784">
        <v>-90.256</v>
      </c>
      <c r="C4784">
        <v>1600</v>
      </c>
      <c r="D4784">
        <v>350000</v>
      </c>
      <c r="E4784">
        <v>375</v>
      </c>
      <c r="F4784" s="12">
        <v>363.4712245918206</v>
      </c>
    </row>
    <row r="4785" spans="1:6">
      <c r="A4785">
        <v>17</v>
      </c>
      <c r="B4785">
        <v>-90.14</v>
      </c>
      <c r="C4785">
        <v>1600</v>
      </c>
      <c r="D4785">
        <v>350000</v>
      </c>
      <c r="E4785">
        <v>401</v>
      </c>
      <c r="F4785" s="12">
        <v>383.28807458537011</v>
      </c>
    </row>
    <row r="4786" spans="1:6">
      <c r="A4786">
        <v>18</v>
      </c>
      <c r="B4786">
        <v>-90.025000000000006</v>
      </c>
      <c r="C4786">
        <v>1600</v>
      </c>
      <c r="D4786">
        <v>350000</v>
      </c>
      <c r="E4786">
        <v>413</v>
      </c>
      <c r="F4786" s="12">
        <v>392.9873581214888</v>
      </c>
    </row>
    <row r="4787" spans="1:6">
      <c r="A4787">
        <v>19</v>
      </c>
      <c r="B4787">
        <v>-89.918999999999997</v>
      </c>
      <c r="C4787">
        <v>1600</v>
      </c>
      <c r="D4787">
        <v>350000</v>
      </c>
      <c r="E4787">
        <v>390</v>
      </c>
      <c r="F4787" s="12">
        <v>392.21420641295629</v>
      </c>
    </row>
    <row r="4788" spans="1:6">
      <c r="A4788">
        <v>20</v>
      </c>
      <c r="B4788">
        <v>-89.805999999999997</v>
      </c>
      <c r="C4788">
        <v>1600</v>
      </c>
      <c r="D4788">
        <v>350000</v>
      </c>
      <c r="E4788">
        <v>407</v>
      </c>
      <c r="F4788" s="12">
        <v>381.50749522095316</v>
      </c>
    </row>
    <row r="4789" spans="1:6">
      <c r="A4789">
        <v>21</v>
      </c>
      <c r="B4789">
        <v>-89.691000000000003</v>
      </c>
      <c r="C4789">
        <v>1600</v>
      </c>
      <c r="D4789">
        <v>350000</v>
      </c>
      <c r="E4789">
        <v>335</v>
      </c>
      <c r="F4789" s="12">
        <v>361.89634862231776</v>
      </c>
    </row>
    <row r="4790" spans="1:6">
      <c r="A4790">
        <v>22</v>
      </c>
      <c r="B4790">
        <v>-89.576999999999998</v>
      </c>
      <c r="C4790">
        <v>1600</v>
      </c>
      <c r="D4790">
        <v>350000</v>
      </c>
      <c r="E4790">
        <v>346</v>
      </c>
      <c r="F4790" s="12">
        <v>336.55894744100215</v>
      </c>
    </row>
    <row r="4791" spans="1:6">
      <c r="A4791">
        <v>23</v>
      </c>
      <c r="B4791">
        <v>-89.457999999999998</v>
      </c>
      <c r="C4791">
        <v>1600</v>
      </c>
      <c r="D4791">
        <v>350000</v>
      </c>
      <c r="E4791">
        <v>297</v>
      </c>
      <c r="F4791" s="12">
        <v>307.31637704200773</v>
      </c>
    </row>
    <row r="4792" spans="1:6">
      <c r="A4792">
        <v>24</v>
      </c>
      <c r="B4792">
        <v>-89.341999999999999</v>
      </c>
      <c r="C4792">
        <v>1600</v>
      </c>
      <c r="D4792">
        <v>350000</v>
      </c>
      <c r="E4792">
        <v>274</v>
      </c>
      <c r="F4792" s="12">
        <v>279.28282774409053</v>
      </c>
    </row>
    <row r="4793" spans="1:6">
      <c r="A4793">
        <v>25</v>
      </c>
      <c r="B4793">
        <v>-89.234999999999999</v>
      </c>
      <c r="C4793">
        <v>1600</v>
      </c>
      <c r="D4793">
        <v>350000</v>
      </c>
      <c r="E4793">
        <v>267</v>
      </c>
      <c r="F4793" s="12">
        <v>255.99869875812018</v>
      </c>
    </row>
    <row r="4794" spans="1:6">
      <c r="A4794">
        <v>26</v>
      </c>
      <c r="B4794">
        <v>-89.13</v>
      </c>
      <c r="C4794">
        <v>1600</v>
      </c>
      <c r="D4794">
        <v>350000</v>
      </c>
      <c r="E4794">
        <v>227</v>
      </c>
      <c r="F4794" s="12">
        <v>236.76578038971437</v>
      </c>
    </row>
    <row r="4795" spans="1:6">
      <c r="A4795">
        <v>27</v>
      </c>
      <c r="B4795">
        <v>-89.016000000000005</v>
      </c>
      <c r="C4795">
        <v>1600</v>
      </c>
      <c r="D4795">
        <v>350000</v>
      </c>
      <c r="E4795">
        <v>223</v>
      </c>
      <c r="F4795" s="12">
        <v>220.49004890774705</v>
      </c>
    </row>
    <row r="4796" spans="1:6">
      <c r="A4796">
        <v>28</v>
      </c>
      <c r="B4796">
        <v>-88.896000000000001</v>
      </c>
      <c r="C4796">
        <v>1600</v>
      </c>
      <c r="D4796">
        <v>350000</v>
      </c>
      <c r="E4796">
        <v>205</v>
      </c>
      <c r="F4796" s="12">
        <v>208.405724383039</v>
      </c>
    </row>
    <row r="4797" spans="1:6">
      <c r="A4797">
        <v>29</v>
      </c>
      <c r="B4797">
        <v>-88.790999999999997</v>
      </c>
      <c r="C4797">
        <v>1600</v>
      </c>
      <c r="D4797">
        <v>350000</v>
      </c>
      <c r="E4797">
        <v>204</v>
      </c>
      <c r="F4797" s="12">
        <v>201.5357573312865</v>
      </c>
    </row>
    <row r="4798" spans="1:6">
      <c r="A4798">
        <v>30</v>
      </c>
      <c r="B4798">
        <v>-88.671999999999997</v>
      </c>
      <c r="C4798">
        <v>1600</v>
      </c>
      <c r="D4798">
        <v>350000</v>
      </c>
      <c r="E4798">
        <v>194</v>
      </c>
      <c r="F4798" s="12">
        <v>197.06487899881822</v>
      </c>
    </row>
    <row r="4799" spans="1:6">
      <c r="A4799">
        <v>31</v>
      </c>
      <c r="B4799">
        <v>-88.56</v>
      </c>
      <c r="C4799">
        <v>1600</v>
      </c>
      <c r="D4799">
        <v>350000</v>
      </c>
      <c r="E4799">
        <v>212</v>
      </c>
      <c r="F4799" s="12">
        <v>195.23289975517298</v>
      </c>
    </row>
    <row r="4800" spans="1:6">
      <c r="A4800">
        <v>32</v>
      </c>
      <c r="B4800">
        <v>-88.451999999999998</v>
      </c>
      <c r="C4800">
        <v>1600</v>
      </c>
      <c r="D4800">
        <v>350000</v>
      </c>
      <c r="E4800">
        <v>179</v>
      </c>
      <c r="F4800" s="12">
        <v>194.96405929504334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175</v>
      </c>
    </row>
    <row r="4806" spans="1:1">
      <c r="A4806" t="s">
        <v>53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176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233</v>
      </c>
      <c r="B4818" t="s">
        <v>212</v>
      </c>
      <c r="C4818" t="s">
        <v>215</v>
      </c>
      <c r="D4818" t="s">
        <v>232</v>
      </c>
      <c r="E4818" t="s">
        <v>231</v>
      </c>
      <c r="F4818" t="s">
        <v>266</v>
      </c>
    </row>
    <row r="4819" spans="1:10">
      <c r="A4819">
        <v>1</v>
      </c>
      <c r="B4819">
        <v>-91.947999999999993</v>
      </c>
      <c r="C4819">
        <v>1704</v>
      </c>
      <c r="D4819">
        <v>350000</v>
      </c>
      <c r="E4819">
        <v>107</v>
      </c>
      <c r="F4819" s="12">
        <v>128.88791011961013</v>
      </c>
      <c r="J4819" t="s">
        <v>373</v>
      </c>
    </row>
    <row r="4820" spans="1:10">
      <c r="A4820">
        <v>2</v>
      </c>
      <c r="B4820">
        <v>-91.838999999999999</v>
      </c>
      <c r="C4820">
        <v>1704</v>
      </c>
      <c r="D4820">
        <v>350000</v>
      </c>
      <c r="E4820">
        <v>121</v>
      </c>
      <c r="F4820" s="12">
        <v>131.55411719313423</v>
      </c>
    </row>
    <row r="4821" spans="1:10">
      <c r="A4821">
        <v>3</v>
      </c>
      <c r="B4821">
        <v>-91.724000000000004</v>
      </c>
      <c r="C4821">
        <v>1704</v>
      </c>
      <c r="D4821">
        <v>350000</v>
      </c>
      <c r="E4821">
        <v>136</v>
      </c>
      <c r="F4821" s="12">
        <v>134.48858110637877</v>
      </c>
    </row>
    <row r="4822" spans="1:10">
      <c r="A4822">
        <v>4</v>
      </c>
      <c r="B4822">
        <v>-91.611999999999995</v>
      </c>
      <c r="C4822">
        <v>1704</v>
      </c>
      <c r="D4822">
        <v>350000</v>
      </c>
      <c r="E4822">
        <v>147</v>
      </c>
      <c r="F4822" s="12">
        <v>137.59689575167937</v>
      </c>
    </row>
    <row r="4823" spans="1:10">
      <c r="A4823">
        <v>5</v>
      </c>
      <c r="B4823">
        <v>-91.5</v>
      </c>
      <c r="C4823">
        <v>1704</v>
      </c>
      <c r="D4823">
        <v>350000</v>
      </c>
      <c r="E4823">
        <v>150</v>
      </c>
      <c r="F4823" s="12">
        <v>141.18915206383002</v>
      </c>
    </row>
    <row r="4824" spans="1:10">
      <c r="A4824">
        <v>6</v>
      </c>
      <c r="B4824">
        <v>-91.394000000000005</v>
      </c>
      <c r="C4824">
        <v>1704</v>
      </c>
      <c r="D4824">
        <v>350000</v>
      </c>
      <c r="E4824">
        <v>152</v>
      </c>
      <c r="F4824" s="12">
        <v>145.38948630584656</v>
      </c>
    </row>
    <row r="4825" spans="1:10">
      <c r="A4825">
        <v>7</v>
      </c>
      <c r="B4825">
        <v>-91.281000000000006</v>
      </c>
      <c r="C4825">
        <v>1704</v>
      </c>
      <c r="D4825">
        <v>350000</v>
      </c>
      <c r="E4825">
        <v>162</v>
      </c>
      <c r="F4825" s="12">
        <v>151.30632102948849</v>
      </c>
    </row>
    <row r="4826" spans="1:10">
      <c r="A4826">
        <v>8</v>
      </c>
      <c r="B4826">
        <v>-91.165000000000006</v>
      </c>
      <c r="C4826">
        <v>1704</v>
      </c>
      <c r="D4826">
        <v>350000</v>
      </c>
      <c r="E4826">
        <v>165</v>
      </c>
      <c r="F4826" s="12">
        <v>159.79922477687896</v>
      </c>
    </row>
    <row r="4827" spans="1:10">
      <c r="A4827">
        <v>9</v>
      </c>
      <c r="B4827">
        <v>-91.049000000000007</v>
      </c>
      <c r="C4827">
        <v>1704</v>
      </c>
      <c r="D4827">
        <v>350000</v>
      </c>
      <c r="E4827">
        <v>184</v>
      </c>
      <c r="F4827" s="12">
        <v>171.85574866703948</v>
      </c>
    </row>
    <row r="4828" spans="1:10">
      <c r="A4828">
        <v>10</v>
      </c>
      <c r="B4828">
        <v>-90.933999999999997</v>
      </c>
      <c r="C4828">
        <v>1704</v>
      </c>
      <c r="D4828">
        <v>350000</v>
      </c>
      <c r="E4828">
        <v>213</v>
      </c>
      <c r="F4828" s="12">
        <v>188.45468915269927</v>
      </c>
    </row>
    <row r="4829" spans="1:10">
      <c r="A4829">
        <v>11</v>
      </c>
      <c r="B4829">
        <v>-90.823999999999998</v>
      </c>
      <c r="C4829">
        <v>1704</v>
      </c>
      <c r="D4829">
        <v>350000</v>
      </c>
      <c r="E4829">
        <v>200</v>
      </c>
      <c r="F4829" s="12">
        <v>209.42026056882818</v>
      </c>
    </row>
    <row r="4830" spans="1:10">
      <c r="A4830">
        <v>12</v>
      </c>
      <c r="B4830">
        <v>-90.709000000000003</v>
      </c>
      <c r="C4830">
        <v>1704</v>
      </c>
      <c r="D4830">
        <v>350000</v>
      </c>
      <c r="E4830">
        <v>236</v>
      </c>
      <c r="F4830" s="12">
        <v>236.75684822950845</v>
      </c>
    </row>
    <row r="4831" spans="1:10">
      <c r="A4831">
        <v>13</v>
      </c>
      <c r="B4831">
        <v>-90.594999999999999</v>
      </c>
      <c r="C4831">
        <v>1704</v>
      </c>
      <c r="D4831">
        <v>350000</v>
      </c>
      <c r="E4831">
        <v>271</v>
      </c>
      <c r="F4831" s="12">
        <v>268.33355942821646</v>
      </c>
    </row>
    <row r="4832" spans="1:10">
      <c r="A4832">
        <v>14</v>
      </c>
      <c r="B4832">
        <v>-90.486999999999995</v>
      </c>
      <c r="C4832">
        <v>1704</v>
      </c>
      <c r="D4832">
        <v>350000</v>
      </c>
      <c r="E4832">
        <v>267</v>
      </c>
      <c r="F4832" s="12">
        <v>300.29323611955112</v>
      </c>
    </row>
    <row r="4833" spans="1:6">
      <c r="A4833">
        <v>15</v>
      </c>
      <c r="B4833">
        <v>-90.372</v>
      </c>
      <c r="C4833">
        <v>1704</v>
      </c>
      <c r="D4833">
        <v>350000</v>
      </c>
      <c r="E4833">
        <v>333</v>
      </c>
      <c r="F4833" s="12">
        <v>333.16720760635212</v>
      </c>
    </row>
    <row r="4834" spans="1:6">
      <c r="A4834">
        <v>16</v>
      </c>
      <c r="B4834">
        <v>-90.256</v>
      </c>
      <c r="C4834">
        <v>1704</v>
      </c>
      <c r="D4834">
        <v>350000</v>
      </c>
      <c r="E4834">
        <v>358</v>
      </c>
      <c r="F4834" s="12">
        <v>360.968297396769</v>
      </c>
    </row>
    <row r="4835" spans="1:6">
      <c r="A4835">
        <v>17</v>
      </c>
      <c r="B4835">
        <v>-90.14</v>
      </c>
      <c r="C4835">
        <v>1704</v>
      </c>
      <c r="D4835">
        <v>350000</v>
      </c>
      <c r="E4835">
        <v>407</v>
      </c>
      <c r="F4835" s="12">
        <v>379.39103856597183</v>
      </c>
    </row>
    <row r="4836" spans="1:6">
      <c r="A4836">
        <v>18</v>
      </c>
      <c r="B4836">
        <v>-90.025000000000006</v>
      </c>
      <c r="C4836">
        <v>1704</v>
      </c>
      <c r="D4836">
        <v>350000</v>
      </c>
      <c r="E4836">
        <v>365</v>
      </c>
      <c r="F4836" s="12">
        <v>385.7298322335418</v>
      </c>
    </row>
    <row r="4837" spans="1:6">
      <c r="A4837">
        <v>19</v>
      </c>
      <c r="B4837">
        <v>-89.918999999999997</v>
      </c>
      <c r="C4837">
        <v>1704</v>
      </c>
      <c r="D4837">
        <v>350000</v>
      </c>
      <c r="E4837">
        <v>409</v>
      </c>
      <c r="F4837" s="12">
        <v>380.46674205194768</v>
      </c>
    </row>
    <row r="4838" spans="1:6">
      <c r="A4838">
        <v>20</v>
      </c>
      <c r="B4838">
        <v>-89.805999999999997</v>
      </c>
      <c r="C4838">
        <v>1704</v>
      </c>
      <c r="D4838">
        <v>350000</v>
      </c>
      <c r="E4838">
        <v>376</v>
      </c>
      <c r="F4838" s="12">
        <v>364.44594961389481</v>
      </c>
    </row>
    <row r="4839" spans="1:6">
      <c r="A4839">
        <v>21</v>
      </c>
      <c r="B4839">
        <v>-89.691000000000003</v>
      </c>
      <c r="C4839">
        <v>1704</v>
      </c>
      <c r="D4839">
        <v>350000</v>
      </c>
      <c r="E4839">
        <v>347</v>
      </c>
      <c r="F4839" s="12">
        <v>340.18197609458502</v>
      </c>
    </row>
    <row r="4840" spans="1:6">
      <c r="A4840">
        <v>22</v>
      </c>
      <c r="B4840">
        <v>-89.576999999999998</v>
      </c>
      <c r="C4840">
        <v>1704</v>
      </c>
      <c r="D4840">
        <v>350000</v>
      </c>
      <c r="E4840">
        <v>302</v>
      </c>
      <c r="F4840" s="12">
        <v>312.21903485614973</v>
      </c>
    </row>
    <row r="4841" spans="1:6">
      <c r="A4841">
        <v>23</v>
      </c>
      <c r="B4841">
        <v>-89.457999999999998</v>
      </c>
      <c r="C4841">
        <v>1704</v>
      </c>
      <c r="D4841">
        <v>350000</v>
      </c>
      <c r="E4841">
        <v>261</v>
      </c>
      <c r="F4841" s="12">
        <v>283.14203159729277</v>
      </c>
    </row>
    <row r="4842" spans="1:6">
      <c r="A4842">
        <v>24</v>
      </c>
      <c r="B4842">
        <v>-89.341999999999999</v>
      </c>
      <c r="C4842">
        <v>1704</v>
      </c>
      <c r="D4842">
        <v>350000</v>
      </c>
      <c r="E4842">
        <v>257</v>
      </c>
      <c r="F4842" s="12">
        <v>258.17331461579897</v>
      </c>
    </row>
    <row r="4843" spans="1:6">
      <c r="A4843">
        <v>25</v>
      </c>
      <c r="B4843">
        <v>-89.234999999999999</v>
      </c>
      <c r="C4843">
        <v>1704</v>
      </c>
      <c r="D4843">
        <v>350000</v>
      </c>
      <c r="E4843">
        <v>245</v>
      </c>
      <c r="F4843" s="12">
        <v>239.73262688344315</v>
      </c>
    </row>
    <row r="4844" spans="1:6">
      <c r="A4844">
        <v>26</v>
      </c>
      <c r="B4844">
        <v>-89.13</v>
      </c>
      <c r="C4844">
        <v>1704</v>
      </c>
      <c r="D4844">
        <v>350000</v>
      </c>
      <c r="E4844">
        <v>223</v>
      </c>
      <c r="F4844" s="12">
        <v>226.36617439933795</v>
      </c>
    </row>
    <row r="4845" spans="1:6">
      <c r="A4845">
        <v>27</v>
      </c>
      <c r="B4845">
        <v>-89.016000000000005</v>
      </c>
      <c r="C4845">
        <v>1704</v>
      </c>
      <c r="D4845">
        <v>350000</v>
      </c>
      <c r="E4845">
        <v>227</v>
      </c>
      <c r="F4845" s="12">
        <v>216.79702571854025</v>
      </c>
    </row>
    <row r="4846" spans="1:6">
      <c r="A4846">
        <v>28</v>
      </c>
      <c r="B4846">
        <v>-88.896000000000001</v>
      </c>
      <c r="C4846">
        <v>1704</v>
      </c>
      <c r="D4846">
        <v>350000</v>
      </c>
      <c r="E4846">
        <v>212</v>
      </c>
      <c r="F4846" s="12">
        <v>211.28143367271383</v>
      </c>
    </row>
    <row r="4847" spans="1:6">
      <c r="A4847">
        <v>29</v>
      </c>
      <c r="B4847">
        <v>-88.790999999999997</v>
      </c>
      <c r="C4847">
        <v>1704</v>
      </c>
      <c r="D4847">
        <v>350000</v>
      </c>
      <c r="E4847">
        <v>211</v>
      </c>
      <c r="F4847" s="12">
        <v>209.29004826092145</v>
      </c>
    </row>
    <row r="4848" spans="1:6">
      <c r="A4848">
        <v>30</v>
      </c>
      <c r="B4848">
        <v>-88.671999999999997</v>
      </c>
      <c r="C4848">
        <v>1704</v>
      </c>
      <c r="D4848">
        <v>350000</v>
      </c>
      <c r="E4848">
        <v>218</v>
      </c>
      <c r="F4848" s="12">
        <v>209.17856616984886</v>
      </c>
    </row>
    <row r="4849" spans="1:6">
      <c r="A4849">
        <v>31</v>
      </c>
      <c r="B4849">
        <v>-88.56</v>
      </c>
      <c r="C4849">
        <v>1704</v>
      </c>
      <c r="D4849">
        <v>350000</v>
      </c>
      <c r="E4849">
        <v>191</v>
      </c>
      <c r="F4849" s="12">
        <v>210.37362973947629</v>
      </c>
    </row>
    <row r="4850" spans="1:6">
      <c r="A4850">
        <v>32</v>
      </c>
      <c r="B4850">
        <v>-88.451999999999998</v>
      </c>
      <c r="C4850">
        <v>1704</v>
      </c>
      <c r="D4850">
        <v>350000</v>
      </c>
      <c r="E4850">
        <v>212</v>
      </c>
      <c r="F4850" s="12">
        <v>212.21148192047059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177</v>
      </c>
    </row>
    <row r="4856" spans="1:6">
      <c r="A4856" t="s">
        <v>53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178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233</v>
      </c>
      <c r="B4868" t="s">
        <v>212</v>
      </c>
      <c r="C4868" t="s">
        <v>215</v>
      </c>
      <c r="D4868" t="s">
        <v>232</v>
      </c>
      <c r="E4868" t="s">
        <v>231</v>
      </c>
      <c r="F4868" t="s">
        <v>266</v>
      </c>
    </row>
    <row r="4869" spans="1:10">
      <c r="A4869">
        <v>1</v>
      </c>
      <c r="B4869">
        <v>-91.947999999999993</v>
      </c>
      <c r="C4869">
        <v>1724</v>
      </c>
      <c r="D4869">
        <v>350000</v>
      </c>
      <c r="E4869">
        <v>142</v>
      </c>
      <c r="F4869" s="12">
        <v>132.71638569196463</v>
      </c>
      <c r="J4869" t="s">
        <v>374</v>
      </c>
    </row>
    <row r="4870" spans="1:10">
      <c r="A4870">
        <v>2</v>
      </c>
      <c r="B4870">
        <v>-91.838999999999999</v>
      </c>
      <c r="C4870">
        <v>1724</v>
      </c>
      <c r="D4870">
        <v>350000</v>
      </c>
      <c r="E4870">
        <v>110</v>
      </c>
      <c r="F4870" s="12">
        <v>134.58738865588555</v>
      </c>
    </row>
    <row r="4871" spans="1:10">
      <c r="A4871">
        <v>3</v>
      </c>
      <c r="B4871">
        <v>-91.724000000000004</v>
      </c>
      <c r="C4871">
        <v>1724</v>
      </c>
      <c r="D4871">
        <v>350000</v>
      </c>
      <c r="E4871">
        <v>141</v>
      </c>
      <c r="F4871" s="12">
        <v>136.87542826021317</v>
      </c>
    </row>
    <row r="4872" spans="1:10">
      <c r="A4872">
        <v>4</v>
      </c>
      <c r="B4872">
        <v>-91.611999999999995</v>
      </c>
      <c r="C4872">
        <v>1724</v>
      </c>
      <c r="D4872">
        <v>350000</v>
      </c>
      <c r="E4872">
        <v>140</v>
      </c>
      <c r="F4872" s="12">
        <v>139.68602852626725</v>
      </c>
    </row>
    <row r="4873" spans="1:10">
      <c r="A4873">
        <v>5</v>
      </c>
      <c r="B4873">
        <v>-91.5</v>
      </c>
      <c r="C4873">
        <v>1724</v>
      </c>
      <c r="D4873">
        <v>350000</v>
      </c>
      <c r="E4873">
        <v>158</v>
      </c>
      <c r="F4873" s="12">
        <v>143.50962875883422</v>
      </c>
    </row>
    <row r="4874" spans="1:10">
      <c r="A4874">
        <v>6</v>
      </c>
      <c r="B4874">
        <v>-91.394000000000005</v>
      </c>
      <c r="C4874">
        <v>1724</v>
      </c>
      <c r="D4874">
        <v>350000</v>
      </c>
      <c r="E4874">
        <v>149</v>
      </c>
      <c r="F4874" s="12">
        <v>148.64200668505262</v>
      </c>
    </row>
    <row r="4875" spans="1:10">
      <c r="A4875">
        <v>7</v>
      </c>
      <c r="B4875">
        <v>-91.281000000000006</v>
      </c>
      <c r="C4875">
        <v>1724</v>
      </c>
      <c r="D4875">
        <v>350000</v>
      </c>
      <c r="E4875">
        <v>160</v>
      </c>
      <c r="F4875" s="12">
        <v>156.56732290846881</v>
      </c>
    </row>
    <row r="4876" spans="1:10">
      <c r="A4876">
        <v>8</v>
      </c>
      <c r="B4876">
        <v>-91.165000000000006</v>
      </c>
      <c r="C4876">
        <v>1724</v>
      </c>
      <c r="D4876">
        <v>350000</v>
      </c>
      <c r="E4876">
        <v>151</v>
      </c>
      <c r="F4876" s="12">
        <v>168.40783175719059</v>
      </c>
    </row>
    <row r="4877" spans="1:10">
      <c r="A4877">
        <v>9</v>
      </c>
      <c r="B4877">
        <v>-91.049000000000007</v>
      </c>
      <c r="C4877">
        <v>1724</v>
      </c>
      <c r="D4877">
        <v>350000</v>
      </c>
      <c r="E4877">
        <v>210</v>
      </c>
      <c r="F4877" s="12">
        <v>185.10945607249707</v>
      </c>
    </row>
    <row r="4878" spans="1:10">
      <c r="A4878">
        <v>10</v>
      </c>
      <c r="B4878">
        <v>-90.933999999999997</v>
      </c>
      <c r="C4878">
        <v>1724</v>
      </c>
      <c r="D4878">
        <v>350000</v>
      </c>
      <c r="E4878">
        <v>216</v>
      </c>
      <c r="F4878" s="12">
        <v>207.24030348550215</v>
      </c>
    </row>
    <row r="4879" spans="1:10">
      <c r="A4879">
        <v>11</v>
      </c>
      <c r="B4879">
        <v>-90.823999999999998</v>
      </c>
      <c r="C4879">
        <v>1724</v>
      </c>
      <c r="D4879">
        <v>350000</v>
      </c>
      <c r="E4879">
        <v>259</v>
      </c>
      <c r="F4879" s="12">
        <v>233.64696575705347</v>
      </c>
    </row>
    <row r="4880" spans="1:10">
      <c r="A4880">
        <v>12</v>
      </c>
      <c r="B4880">
        <v>-90.709000000000003</v>
      </c>
      <c r="C4880">
        <v>1724</v>
      </c>
      <c r="D4880">
        <v>350000</v>
      </c>
      <c r="E4880">
        <v>287</v>
      </c>
      <c r="F4880" s="12">
        <v>265.72467419016448</v>
      </c>
    </row>
    <row r="4881" spans="1:6">
      <c r="A4881">
        <v>13</v>
      </c>
      <c r="B4881">
        <v>-90.594999999999999</v>
      </c>
      <c r="C4881">
        <v>1724</v>
      </c>
      <c r="D4881">
        <v>350000</v>
      </c>
      <c r="E4881">
        <v>265</v>
      </c>
      <c r="F4881" s="12">
        <v>299.78016497040647</v>
      </c>
    </row>
    <row r="4882" spans="1:6">
      <c r="A4882">
        <v>14</v>
      </c>
      <c r="B4882">
        <v>-90.486999999999995</v>
      </c>
      <c r="C4882">
        <v>1724</v>
      </c>
      <c r="D4882">
        <v>350000</v>
      </c>
      <c r="E4882">
        <v>305</v>
      </c>
      <c r="F4882" s="12">
        <v>331.05284966047242</v>
      </c>
    </row>
    <row r="4883" spans="1:6">
      <c r="A4883">
        <v>15</v>
      </c>
      <c r="B4883">
        <v>-90.372</v>
      </c>
      <c r="C4883">
        <v>1724</v>
      </c>
      <c r="D4883">
        <v>350000</v>
      </c>
      <c r="E4883">
        <v>346</v>
      </c>
      <c r="F4883" s="12">
        <v>359.41101423308129</v>
      </c>
    </row>
    <row r="4884" spans="1:6">
      <c r="A4884">
        <v>16</v>
      </c>
      <c r="B4884">
        <v>-90.256</v>
      </c>
      <c r="C4884">
        <v>1724</v>
      </c>
      <c r="D4884">
        <v>350000</v>
      </c>
      <c r="E4884">
        <v>370</v>
      </c>
      <c r="F4884" s="12">
        <v>378.95442623803649</v>
      </c>
    </row>
    <row r="4885" spans="1:6">
      <c r="A4885">
        <v>17</v>
      </c>
      <c r="B4885">
        <v>-90.14</v>
      </c>
      <c r="C4885">
        <v>1724</v>
      </c>
      <c r="D4885">
        <v>350000</v>
      </c>
      <c r="E4885">
        <v>386</v>
      </c>
      <c r="F4885" s="12">
        <v>386.52038589898717</v>
      </c>
    </row>
    <row r="4886" spans="1:6">
      <c r="A4886">
        <v>18</v>
      </c>
      <c r="B4886">
        <v>-90.025000000000006</v>
      </c>
      <c r="C4886">
        <v>1724</v>
      </c>
      <c r="D4886">
        <v>350000</v>
      </c>
      <c r="E4886">
        <v>424</v>
      </c>
      <c r="F4886" s="12">
        <v>381.22488963388781</v>
      </c>
    </row>
    <row r="4887" spans="1:6">
      <c r="A4887">
        <v>19</v>
      </c>
      <c r="B4887">
        <v>-89.918999999999997</v>
      </c>
      <c r="C4887">
        <v>1724</v>
      </c>
      <c r="D4887">
        <v>350000</v>
      </c>
      <c r="E4887">
        <v>402</v>
      </c>
      <c r="F4887" s="12">
        <v>366.01921641459359</v>
      </c>
    </row>
    <row r="4888" spans="1:6">
      <c r="A4888">
        <v>20</v>
      </c>
      <c r="B4888">
        <v>-89.805999999999997</v>
      </c>
      <c r="C4888">
        <v>1724</v>
      </c>
      <c r="D4888">
        <v>350000</v>
      </c>
      <c r="E4888">
        <v>341</v>
      </c>
      <c r="F4888" s="12">
        <v>341.51624660923233</v>
      </c>
    </row>
    <row r="4889" spans="1:6">
      <c r="A4889">
        <v>21</v>
      </c>
      <c r="B4889">
        <v>-89.691000000000003</v>
      </c>
      <c r="C4889">
        <v>1724</v>
      </c>
      <c r="D4889">
        <v>350000</v>
      </c>
      <c r="E4889">
        <v>313</v>
      </c>
      <c r="F4889" s="12">
        <v>311.57301512556393</v>
      </c>
    </row>
    <row r="4890" spans="1:6">
      <c r="A4890">
        <v>22</v>
      </c>
      <c r="B4890">
        <v>-89.576999999999998</v>
      </c>
      <c r="C4890">
        <v>1724</v>
      </c>
      <c r="D4890">
        <v>350000</v>
      </c>
      <c r="E4890">
        <v>257</v>
      </c>
      <c r="F4890" s="12">
        <v>280.90650143591517</v>
      </c>
    </row>
    <row r="4891" spans="1:6">
      <c r="A4891">
        <v>23</v>
      </c>
      <c r="B4891">
        <v>-89.457999999999998</v>
      </c>
      <c r="C4891">
        <v>1724</v>
      </c>
      <c r="D4891">
        <v>350000</v>
      </c>
      <c r="E4891">
        <v>249</v>
      </c>
      <c r="F4891" s="12">
        <v>251.4632000896429</v>
      </c>
    </row>
    <row r="4892" spans="1:6">
      <c r="A4892">
        <v>24</v>
      </c>
      <c r="B4892">
        <v>-89.341999999999999</v>
      </c>
      <c r="C4892">
        <v>1724</v>
      </c>
      <c r="D4892">
        <v>350000</v>
      </c>
      <c r="E4892">
        <v>211</v>
      </c>
      <c r="F4892" s="12">
        <v>227.60623742194591</v>
      </c>
    </row>
    <row r="4893" spans="1:6">
      <c r="A4893">
        <v>25</v>
      </c>
      <c r="B4893">
        <v>-89.234999999999999</v>
      </c>
      <c r="C4893">
        <v>1724</v>
      </c>
      <c r="D4893">
        <v>350000</v>
      </c>
      <c r="E4893">
        <v>207</v>
      </c>
      <c r="F4893" s="12">
        <v>210.68417697991538</v>
      </c>
    </row>
    <row r="4894" spans="1:6">
      <c r="A4894">
        <v>26</v>
      </c>
      <c r="B4894">
        <v>-89.13</v>
      </c>
      <c r="C4894">
        <v>1724</v>
      </c>
      <c r="D4894">
        <v>350000</v>
      </c>
      <c r="E4894">
        <v>209</v>
      </c>
      <c r="F4894" s="12">
        <v>198.73371155544663</v>
      </c>
    </row>
    <row r="4895" spans="1:6">
      <c r="A4895">
        <v>27</v>
      </c>
      <c r="B4895">
        <v>-89.016000000000005</v>
      </c>
      <c r="C4895">
        <v>1724</v>
      </c>
      <c r="D4895">
        <v>350000</v>
      </c>
      <c r="E4895">
        <v>201</v>
      </c>
      <c r="F4895" s="12">
        <v>190.27733299090988</v>
      </c>
    </row>
    <row r="4896" spans="1:6">
      <c r="A4896">
        <v>28</v>
      </c>
      <c r="B4896">
        <v>-88.896000000000001</v>
      </c>
      <c r="C4896">
        <v>1724</v>
      </c>
      <c r="D4896">
        <v>350000</v>
      </c>
      <c r="E4896">
        <v>176</v>
      </c>
      <c r="F4896" s="12">
        <v>185.32082594923537</v>
      </c>
    </row>
    <row r="4897" spans="1:6">
      <c r="A4897">
        <v>29</v>
      </c>
      <c r="B4897">
        <v>-88.790999999999997</v>
      </c>
      <c r="C4897">
        <v>1724</v>
      </c>
      <c r="D4897">
        <v>350000</v>
      </c>
      <c r="E4897">
        <v>208</v>
      </c>
      <c r="F4897" s="12">
        <v>183.33851297799495</v>
      </c>
    </row>
    <row r="4898" spans="1:6">
      <c r="A4898">
        <v>30</v>
      </c>
      <c r="B4898">
        <v>-88.671999999999997</v>
      </c>
      <c r="C4898">
        <v>1724</v>
      </c>
      <c r="D4898">
        <v>350000</v>
      </c>
      <c r="E4898">
        <v>162</v>
      </c>
      <c r="F4898" s="12">
        <v>182.81811077408901</v>
      </c>
    </row>
    <row r="4899" spans="1:6">
      <c r="A4899">
        <v>31</v>
      </c>
      <c r="B4899">
        <v>-88.56</v>
      </c>
      <c r="C4899">
        <v>1724</v>
      </c>
      <c r="D4899">
        <v>350000</v>
      </c>
      <c r="E4899">
        <v>200</v>
      </c>
      <c r="F4899" s="12">
        <v>183.35005333923777</v>
      </c>
    </row>
    <row r="4900" spans="1:6">
      <c r="A4900">
        <v>32</v>
      </c>
      <c r="B4900">
        <v>-88.451999999999998</v>
      </c>
      <c r="C4900">
        <v>1724</v>
      </c>
      <c r="D4900">
        <v>350000</v>
      </c>
      <c r="E4900">
        <v>177</v>
      </c>
      <c r="F4900" s="12">
        <v>184.39219591989684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179</v>
      </c>
    </row>
    <row r="4906" spans="1:6">
      <c r="A4906" t="s">
        <v>53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180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233</v>
      </c>
      <c r="B4918" t="s">
        <v>212</v>
      </c>
      <c r="C4918" t="s">
        <v>215</v>
      </c>
      <c r="D4918" t="s">
        <v>232</v>
      </c>
      <c r="E4918" t="s">
        <v>231</v>
      </c>
      <c r="F4918" t="s">
        <v>266</v>
      </c>
    </row>
    <row r="4919" spans="1:10">
      <c r="A4919">
        <v>1</v>
      </c>
      <c r="B4919">
        <v>-91.947999999999993</v>
      </c>
      <c r="C4919">
        <v>1657</v>
      </c>
      <c r="D4919">
        <v>350000</v>
      </c>
      <c r="E4919">
        <v>110</v>
      </c>
      <c r="F4919" s="12">
        <v>114.2778390178152</v>
      </c>
      <c r="J4919" t="s">
        <v>375</v>
      </c>
    </row>
    <row r="4920" spans="1:10">
      <c r="A4920">
        <v>2</v>
      </c>
      <c r="B4920">
        <v>-91.838999999999999</v>
      </c>
      <c r="C4920">
        <v>1657</v>
      </c>
      <c r="D4920">
        <v>350000</v>
      </c>
      <c r="E4920">
        <v>128</v>
      </c>
      <c r="F4920" s="12">
        <v>116.61226599749013</v>
      </c>
    </row>
    <row r="4921" spans="1:10">
      <c r="A4921">
        <v>3</v>
      </c>
      <c r="B4921">
        <v>-91.724000000000004</v>
      </c>
      <c r="C4921">
        <v>1657</v>
      </c>
      <c r="D4921">
        <v>350000</v>
      </c>
      <c r="E4921">
        <v>106</v>
      </c>
      <c r="F4921" s="12">
        <v>119.3703150333873</v>
      </c>
    </row>
    <row r="4922" spans="1:10">
      <c r="A4922">
        <v>4</v>
      </c>
      <c r="B4922">
        <v>-91.611999999999995</v>
      </c>
      <c r="C4922">
        <v>1657</v>
      </c>
      <c r="D4922">
        <v>350000</v>
      </c>
      <c r="E4922">
        <v>124</v>
      </c>
      <c r="F4922" s="12">
        <v>122.57937763916331</v>
      </c>
    </row>
    <row r="4923" spans="1:10">
      <c r="A4923">
        <v>5</v>
      </c>
      <c r="B4923">
        <v>-91.5</v>
      </c>
      <c r="C4923">
        <v>1657</v>
      </c>
      <c r="D4923">
        <v>350000</v>
      </c>
      <c r="E4923">
        <v>123</v>
      </c>
      <c r="F4923" s="12">
        <v>126.66366303325876</v>
      </c>
    </row>
    <row r="4924" spans="1:10">
      <c r="A4924">
        <v>6</v>
      </c>
      <c r="B4924">
        <v>-91.394000000000005</v>
      </c>
      <c r="C4924">
        <v>1657</v>
      </c>
      <c r="D4924">
        <v>350000</v>
      </c>
      <c r="E4924">
        <v>129</v>
      </c>
      <c r="F4924" s="12">
        <v>131.79694659054937</v>
      </c>
    </row>
    <row r="4925" spans="1:10">
      <c r="A4925">
        <v>7</v>
      </c>
      <c r="B4925">
        <v>-91.281000000000006</v>
      </c>
      <c r="C4925">
        <v>1657</v>
      </c>
      <c r="D4925">
        <v>350000</v>
      </c>
      <c r="E4925">
        <v>170</v>
      </c>
      <c r="F4925" s="12">
        <v>139.27585129887683</v>
      </c>
    </row>
    <row r="4926" spans="1:10">
      <c r="A4926">
        <v>8</v>
      </c>
      <c r="B4926">
        <v>-91.165000000000006</v>
      </c>
      <c r="C4926">
        <v>1657</v>
      </c>
      <c r="D4926">
        <v>350000</v>
      </c>
      <c r="E4926">
        <v>141</v>
      </c>
      <c r="F4926" s="12">
        <v>149.93417413647396</v>
      </c>
    </row>
    <row r="4927" spans="1:10">
      <c r="A4927">
        <v>9</v>
      </c>
      <c r="B4927">
        <v>-91.049000000000007</v>
      </c>
      <c r="C4927">
        <v>1657</v>
      </c>
      <c r="D4927">
        <v>350000</v>
      </c>
      <c r="E4927">
        <v>170</v>
      </c>
      <c r="F4927" s="12">
        <v>164.47865721201237</v>
      </c>
    </row>
    <row r="4928" spans="1:10">
      <c r="A4928">
        <v>10</v>
      </c>
      <c r="B4928">
        <v>-90.933999999999997</v>
      </c>
      <c r="C4928">
        <v>1657</v>
      </c>
      <c r="D4928">
        <v>350000</v>
      </c>
      <c r="E4928">
        <v>198</v>
      </c>
      <c r="F4928" s="12">
        <v>183.38464239437269</v>
      </c>
    </row>
    <row r="4929" spans="1:6">
      <c r="A4929">
        <v>11</v>
      </c>
      <c r="B4929">
        <v>-90.823999999999998</v>
      </c>
      <c r="C4929">
        <v>1657</v>
      </c>
      <c r="D4929">
        <v>350000</v>
      </c>
      <c r="E4929">
        <v>184</v>
      </c>
      <c r="F4929" s="12">
        <v>205.80261031548159</v>
      </c>
    </row>
    <row r="4930" spans="1:6">
      <c r="A4930">
        <v>12</v>
      </c>
      <c r="B4930">
        <v>-90.709000000000003</v>
      </c>
      <c r="C4930">
        <v>1657</v>
      </c>
      <c r="D4930">
        <v>350000</v>
      </c>
      <c r="E4930">
        <v>229</v>
      </c>
      <c r="F4930" s="12">
        <v>233.20778834443925</v>
      </c>
    </row>
    <row r="4931" spans="1:6">
      <c r="A4931">
        <v>13</v>
      </c>
      <c r="B4931">
        <v>-90.594999999999999</v>
      </c>
      <c r="C4931">
        <v>1657</v>
      </c>
      <c r="D4931">
        <v>350000</v>
      </c>
      <c r="E4931">
        <v>246</v>
      </c>
      <c r="F4931" s="12">
        <v>262.9175038716528</v>
      </c>
    </row>
    <row r="4932" spans="1:6">
      <c r="A4932">
        <v>14</v>
      </c>
      <c r="B4932">
        <v>-90.486999999999995</v>
      </c>
      <c r="C4932">
        <v>1657</v>
      </c>
      <c r="D4932">
        <v>350000</v>
      </c>
      <c r="E4932">
        <v>307</v>
      </c>
      <c r="F4932" s="12">
        <v>291.27403331204977</v>
      </c>
    </row>
    <row r="4933" spans="1:6">
      <c r="A4933">
        <v>15</v>
      </c>
      <c r="B4933">
        <v>-90.372</v>
      </c>
      <c r="C4933">
        <v>1657</v>
      </c>
      <c r="D4933">
        <v>350000</v>
      </c>
      <c r="E4933">
        <v>314</v>
      </c>
      <c r="F4933" s="12">
        <v>318.81286693863939</v>
      </c>
    </row>
    <row r="4934" spans="1:6">
      <c r="A4934">
        <v>16</v>
      </c>
      <c r="B4934">
        <v>-90.256</v>
      </c>
      <c r="C4934">
        <v>1657</v>
      </c>
      <c r="D4934">
        <v>350000</v>
      </c>
      <c r="E4934">
        <v>347</v>
      </c>
      <c r="F4934" s="12">
        <v>340.64633887740672</v>
      </c>
    </row>
    <row r="4935" spans="1:6">
      <c r="A4935">
        <v>17</v>
      </c>
      <c r="B4935">
        <v>-90.14</v>
      </c>
      <c r="C4935">
        <v>1657</v>
      </c>
      <c r="D4935">
        <v>350000</v>
      </c>
      <c r="E4935">
        <v>392</v>
      </c>
      <c r="F4935" s="12">
        <v>353.7552869186228</v>
      </c>
    </row>
    <row r="4936" spans="1:6">
      <c r="A4936">
        <v>18</v>
      </c>
      <c r="B4936">
        <v>-90.025000000000006</v>
      </c>
      <c r="C4936">
        <v>1657</v>
      </c>
      <c r="D4936">
        <v>350000</v>
      </c>
      <c r="E4936">
        <v>345</v>
      </c>
      <c r="F4936" s="12">
        <v>356.53885443663916</v>
      </c>
    </row>
    <row r="4937" spans="1:6">
      <c r="A4937">
        <v>19</v>
      </c>
      <c r="B4937">
        <v>-89.918999999999997</v>
      </c>
      <c r="C4937">
        <v>1657</v>
      </c>
      <c r="D4937">
        <v>350000</v>
      </c>
      <c r="E4937">
        <v>359</v>
      </c>
      <c r="F4937" s="12">
        <v>349.99050724959409</v>
      </c>
    </row>
    <row r="4938" spans="1:6">
      <c r="A4938">
        <v>20</v>
      </c>
      <c r="B4938">
        <v>-89.805999999999997</v>
      </c>
      <c r="C4938">
        <v>1657</v>
      </c>
      <c r="D4938">
        <v>350000</v>
      </c>
      <c r="E4938">
        <v>332</v>
      </c>
      <c r="F4938" s="12">
        <v>334.61139777410477</v>
      </c>
    </row>
    <row r="4939" spans="1:6">
      <c r="A4939">
        <v>21</v>
      </c>
      <c r="B4939">
        <v>-89.691000000000003</v>
      </c>
      <c r="C4939">
        <v>1657</v>
      </c>
      <c r="D4939">
        <v>350000</v>
      </c>
      <c r="E4939">
        <v>288</v>
      </c>
      <c r="F4939" s="12">
        <v>312.48440989979287</v>
      </c>
    </row>
    <row r="4940" spans="1:6">
      <c r="A4940">
        <v>22</v>
      </c>
      <c r="B4940">
        <v>-89.576999999999998</v>
      </c>
      <c r="C4940">
        <v>1657</v>
      </c>
      <c r="D4940">
        <v>350000</v>
      </c>
      <c r="E4940">
        <v>285</v>
      </c>
      <c r="F4940" s="12">
        <v>287.16837134914203</v>
      </c>
    </row>
    <row r="4941" spans="1:6">
      <c r="A4941">
        <v>23</v>
      </c>
      <c r="B4941">
        <v>-89.457999999999998</v>
      </c>
      <c r="C4941">
        <v>1657</v>
      </c>
      <c r="D4941">
        <v>350000</v>
      </c>
      <c r="E4941">
        <v>260</v>
      </c>
      <c r="F4941" s="12">
        <v>260.44010553992894</v>
      </c>
    </row>
    <row r="4942" spans="1:6">
      <c r="A4942">
        <v>24</v>
      </c>
      <c r="B4942">
        <v>-89.341999999999999</v>
      </c>
      <c r="C4942">
        <v>1657</v>
      </c>
      <c r="D4942">
        <v>350000</v>
      </c>
      <c r="E4942">
        <v>229</v>
      </c>
      <c r="F4942" s="12">
        <v>236.72840059480714</v>
      </c>
    </row>
    <row r="4943" spans="1:6">
      <c r="A4943">
        <v>25</v>
      </c>
      <c r="B4943">
        <v>-89.234999999999999</v>
      </c>
      <c r="C4943">
        <v>1657</v>
      </c>
      <c r="D4943">
        <v>350000</v>
      </c>
      <c r="E4943">
        <v>222</v>
      </c>
      <c r="F4943" s="12">
        <v>218.38113300338381</v>
      </c>
    </row>
    <row r="4944" spans="1:6">
      <c r="A4944">
        <v>26</v>
      </c>
      <c r="B4944">
        <v>-89.13</v>
      </c>
      <c r="C4944">
        <v>1657</v>
      </c>
      <c r="D4944">
        <v>350000</v>
      </c>
      <c r="E4944">
        <v>208</v>
      </c>
      <c r="F4944" s="12">
        <v>204.24639923010557</v>
      </c>
    </row>
    <row r="4945" spans="1:6">
      <c r="A4945">
        <v>27</v>
      </c>
      <c r="B4945">
        <v>-89.016000000000005</v>
      </c>
      <c r="C4945">
        <v>1657</v>
      </c>
      <c r="D4945">
        <v>350000</v>
      </c>
      <c r="E4945">
        <v>208</v>
      </c>
      <c r="F4945" s="12">
        <v>193.2019696257681</v>
      </c>
    </row>
    <row r="4946" spans="1:6">
      <c r="A4946">
        <v>28</v>
      </c>
      <c r="B4946">
        <v>-88.896000000000001</v>
      </c>
      <c r="C4946">
        <v>1657</v>
      </c>
      <c r="D4946">
        <v>350000</v>
      </c>
      <c r="E4946">
        <v>192</v>
      </c>
      <c r="F4946" s="12">
        <v>185.82463240774547</v>
      </c>
    </row>
    <row r="4947" spans="1:6">
      <c r="A4947">
        <v>29</v>
      </c>
      <c r="B4947">
        <v>-88.790999999999997</v>
      </c>
      <c r="C4947">
        <v>1657</v>
      </c>
      <c r="D4947">
        <v>350000</v>
      </c>
      <c r="E4947">
        <v>222</v>
      </c>
      <c r="F4947" s="12">
        <v>182.22133182337171</v>
      </c>
    </row>
    <row r="4948" spans="1:6">
      <c r="A4948">
        <v>30</v>
      </c>
      <c r="B4948">
        <v>-88.671999999999997</v>
      </c>
      <c r="C4948">
        <v>1657</v>
      </c>
      <c r="D4948">
        <v>350000</v>
      </c>
      <c r="E4948">
        <v>185</v>
      </c>
      <c r="F4948" s="12">
        <v>180.4882344067704</v>
      </c>
    </row>
    <row r="4949" spans="1:6">
      <c r="A4949">
        <v>31</v>
      </c>
      <c r="B4949">
        <v>-88.56</v>
      </c>
      <c r="C4949">
        <v>1657</v>
      </c>
      <c r="D4949">
        <v>350000</v>
      </c>
      <c r="E4949">
        <v>153</v>
      </c>
      <c r="F4949" s="12">
        <v>180.4174616774159</v>
      </c>
    </row>
    <row r="4950" spans="1:6">
      <c r="A4950">
        <v>32</v>
      </c>
      <c r="B4950">
        <v>-88.451999999999998</v>
      </c>
      <c r="C4950">
        <v>1657</v>
      </c>
      <c r="D4950">
        <v>350000</v>
      </c>
      <c r="E4950">
        <v>169</v>
      </c>
      <c r="F4950" s="12">
        <v>181.26013746421526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181</v>
      </c>
    </row>
    <row r="4956" spans="1:6">
      <c r="A4956" t="s">
        <v>53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182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233</v>
      </c>
      <c r="B4968" t="s">
        <v>212</v>
      </c>
      <c r="C4968" t="s">
        <v>215</v>
      </c>
      <c r="D4968" t="s">
        <v>232</v>
      </c>
      <c r="E4968" t="s">
        <v>231</v>
      </c>
      <c r="F4968" t="s">
        <v>266</v>
      </c>
    </row>
    <row r="4969" spans="1:10">
      <c r="A4969">
        <v>1</v>
      </c>
      <c r="B4969">
        <v>-91.947999999999993</v>
      </c>
      <c r="C4969">
        <v>1669</v>
      </c>
      <c r="D4969">
        <v>350000</v>
      </c>
      <c r="E4969">
        <v>127</v>
      </c>
      <c r="F4969" s="12">
        <v>125.17821109421921</v>
      </c>
      <c r="J4969" t="s">
        <v>376</v>
      </c>
    </row>
    <row r="4970" spans="1:10">
      <c r="A4970">
        <v>2</v>
      </c>
      <c r="B4970">
        <v>-91.838999999999999</v>
      </c>
      <c r="C4970">
        <v>1669</v>
      </c>
      <c r="D4970">
        <v>350000</v>
      </c>
      <c r="E4970">
        <v>105</v>
      </c>
      <c r="F4970" s="12">
        <v>127.27466484054614</v>
      </c>
    </row>
    <row r="4971" spans="1:10">
      <c r="A4971">
        <v>3</v>
      </c>
      <c r="B4971">
        <v>-91.724000000000004</v>
      </c>
      <c r="C4971">
        <v>1669</v>
      </c>
      <c r="D4971">
        <v>350000</v>
      </c>
      <c r="E4971">
        <v>146</v>
      </c>
      <c r="F4971" s="12">
        <v>129.73989807094705</v>
      </c>
    </row>
    <row r="4972" spans="1:10">
      <c r="A4972">
        <v>4</v>
      </c>
      <c r="B4972">
        <v>-91.611999999999995</v>
      </c>
      <c r="C4972">
        <v>1669</v>
      </c>
      <c r="D4972">
        <v>350000</v>
      </c>
      <c r="E4972">
        <v>141</v>
      </c>
      <c r="F4972" s="12">
        <v>132.57515176113591</v>
      </c>
    </row>
    <row r="4973" spans="1:10">
      <c r="A4973">
        <v>5</v>
      </c>
      <c r="B4973">
        <v>-91.5</v>
      </c>
      <c r="C4973">
        <v>1669</v>
      </c>
      <c r="D4973">
        <v>350000</v>
      </c>
      <c r="E4973">
        <v>129</v>
      </c>
      <c r="F4973" s="12">
        <v>136.11730713459608</v>
      </c>
    </row>
    <row r="4974" spans="1:10">
      <c r="A4974">
        <v>6</v>
      </c>
      <c r="B4974">
        <v>-91.394000000000005</v>
      </c>
      <c r="C4974">
        <v>1669</v>
      </c>
      <c r="D4974">
        <v>350000</v>
      </c>
      <c r="E4974">
        <v>148</v>
      </c>
      <c r="F4974" s="12">
        <v>140.47185817396084</v>
      </c>
    </row>
    <row r="4975" spans="1:10">
      <c r="A4975">
        <v>7</v>
      </c>
      <c r="B4975">
        <v>-91.281000000000006</v>
      </c>
      <c r="C4975">
        <v>1669</v>
      </c>
      <c r="D4975">
        <v>350000</v>
      </c>
      <c r="E4975">
        <v>161</v>
      </c>
      <c r="F4975" s="12">
        <v>146.67549660753238</v>
      </c>
    </row>
    <row r="4976" spans="1:10">
      <c r="A4976">
        <v>8</v>
      </c>
      <c r="B4976">
        <v>-91.165000000000006</v>
      </c>
      <c r="C4976">
        <v>1669</v>
      </c>
      <c r="D4976">
        <v>350000</v>
      </c>
      <c r="E4976">
        <v>137</v>
      </c>
      <c r="F4976" s="12">
        <v>155.34284915733616</v>
      </c>
    </row>
    <row r="4977" spans="1:6">
      <c r="A4977">
        <v>9</v>
      </c>
      <c r="B4977">
        <v>-91.049000000000007</v>
      </c>
      <c r="C4977">
        <v>1669</v>
      </c>
      <c r="D4977">
        <v>350000</v>
      </c>
      <c r="E4977">
        <v>181</v>
      </c>
      <c r="F4977" s="12">
        <v>167.00565319676093</v>
      </c>
    </row>
    <row r="4978" spans="1:6">
      <c r="A4978">
        <v>10</v>
      </c>
      <c r="B4978">
        <v>-90.933999999999997</v>
      </c>
      <c r="C4978">
        <v>1669</v>
      </c>
      <c r="D4978">
        <v>350000</v>
      </c>
      <c r="E4978">
        <v>196</v>
      </c>
      <c r="F4978" s="12">
        <v>182.06389905066615</v>
      </c>
    </row>
    <row r="4979" spans="1:6">
      <c r="A4979">
        <v>11</v>
      </c>
      <c r="B4979">
        <v>-90.823999999999998</v>
      </c>
      <c r="C4979">
        <v>1669</v>
      </c>
      <c r="D4979">
        <v>350000</v>
      </c>
      <c r="E4979">
        <v>183</v>
      </c>
      <c r="F4979" s="12">
        <v>199.93781940379668</v>
      </c>
    </row>
    <row r="4980" spans="1:6">
      <c r="A4980">
        <v>12</v>
      </c>
      <c r="B4980">
        <v>-90.709000000000003</v>
      </c>
      <c r="C4980">
        <v>1669</v>
      </c>
      <c r="D4980">
        <v>350000</v>
      </c>
      <c r="E4980">
        <v>252</v>
      </c>
      <c r="F4980" s="12">
        <v>221.99586451430545</v>
      </c>
    </row>
    <row r="4981" spans="1:6">
      <c r="A4981">
        <v>13</v>
      </c>
      <c r="B4981">
        <v>-90.594999999999999</v>
      </c>
      <c r="C4981">
        <v>1669</v>
      </c>
      <c r="D4981">
        <v>350000</v>
      </c>
      <c r="E4981">
        <v>235</v>
      </c>
      <c r="F4981" s="12">
        <v>246.38331056350538</v>
      </c>
    </row>
    <row r="4982" spans="1:6">
      <c r="A4982">
        <v>14</v>
      </c>
      <c r="B4982">
        <v>-90.486999999999995</v>
      </c>
      <c r="C4982">
        <v>1669</v>
      </c>
      <c r="D4982">
        <v>350000</v>
      </c>
      <c r="E4982">
        <v>276</v>
      </c>
      <c r="F4982" s="12">
        <v>270.40476632887652</v>
      </c>
    </row>
    <row r="4983" spans="1:6">
      <c r="A4983">
        <v>15</v>
      </c>
      <c r="B4983">
        <v>-90.372</v>
      </c>
      <c r="C4983">
        <v>1669</v>
      </c>
      <c r="D4983">
        <v>350000</v>
      </c>
      <c r="E4983">
        <v>280</v>
      </c>
      <c r="F4983" s="12">
        <v>294.93513056437138</v>
      </c>
    </row>
    <row r="4984" spans="1:6">
      <c r="A4984">
        <v>16</v>
      </c>
      <c r="B4984">
        <v>-90.256</v>
      </c>
      <c r="C4984">
        <v>1669</v>
      </c>
      <c r="D4984">
        <v>350000</v>
      </c>
      <c r="E4984">
        <v>304</v>
      </c>
      <c r="F4984" s="12">
        <v>316.16884150599282</v>
      </c>
    </row>
    <row r="4985" spans="1:6">
      <c r="A4985">
        <v>17</v>
      </c>
      <c r="B4985">
        <v>-90.14</v>
      </c>
      <c r="C4985">
        <v>1669</v>
      </c>
      <c r="D4985">
        <v>350000</v>
      </c>
      <c r="E4985">
        <v>346</v>
      </c>
      <c r="F4985" s="12">
        <v>331.52375469795049</v>
      </c>
    </row>
    <row r="4986" spans="1:6">
      <c r="A4986">
        <v>18</v>
      </c>
      <c r="B4986">
        <v>-90.025000000000006</v>
      </c>
      <c r="C4986">
        <v>1669</v>
      </c>
      <c r="D4986">
        <v>350000</v>
      </c>
      <c r="E4986">
        <v>320</v>
      </c>
      <c r="F4986" s="12">
        <v>339.20464690776714</v>
      </c>
    </row>
    <row r="4987" spans="1:6">
      <c r="A4987">
        <v>19</v>
      </c>
      <c r="B4987">
        <v>-89.918999999999997</v>
      </c>
      <c r="C4987">
        <v>1669</v>
      </c>
      <c r="D4987">
        <v>350000</v>
      </c>
      <c r="E4987">
        <v>339</v>
      </c>
      <c r="F4987" s="12">
        <v>338.94565177352831</v>
      </c>
    </row>
    <row r="4988" spans="1:6">
      <c r="A4988">
        <v>20</v>
      </c>
      <c r="B4988">
        <v>-89.805999999999997</v>
      </c>
      <c r="C4988">
        <v>1669</v>
      </c>
      <c r="D4988">
        <v>350000</v>
      </c>
      <c r="E4988">
        <v>348</v>
      </c>
      <c r="F4988" s="12">
        <v>331.18464177913819</v>
      </c>
    </row>
    <row r="4989" spans="1:6">
      <c r="A4989">
        <v>21</v>
      </c>
      <c r="B4989">
        <v>-89.691000000000003</v>
      </c>
      <c r="C4989">
        <v>1669</v>
      </c>
      <c r="D4989">
        <v>350000</v>
      </c>
      <c r="E4989">
        <v>325</v>
      </c>
      <c r="F4989" s="12">
        <v>316.6244924211378</v>
      </c>
    </row>
    <row r="4990" spans="1:6">
      <c r="A4990">
        <v>22</v>
      </c>
      <c r="B4990">
        <v>-89.576999999999998</v>
      </c>
      <c r="C4990">
        <v>1669</v>
      </c>
      <c r="D4990">
        <v>350000</v>
      </c>
      <c r="E4990">
        <v>303</v>
      </c>
      <c r="F4990" s="12">
        <v>297.58449263920198</v>
      </c>
    </row>
    <row r="4991" spans="1:6">
      <c r="A4991">
        <v>23</v>
      </c>
      <c r="B4991">
        <v>-89.457999999999998</v>
      </c>
      <c r="C4991">
        <v>1669</v>
      </c>
      <c r="D4991">
        <v>350000</v>
      </c>
      <c r="E4991">
        <v>297</v>
      </c>
      <c r="F4991" s="12">
        <v>275.37490764932579</v>
      </c>
    </row>
    <row r="4992" spans="1:6">
      <c r="A4992">
        <v>24</v>
      </c>
      <c r="B4992">
        <v>-89.341999999999999</v>
      </c>
      <c r="C4992">
        <v>1669</v>
      </c>
      <c r="D4992">
        <v>350000</v>
      </c>
      <c r="E4992">
        <v>247</v>
      </c>
      <c r="F4992" s="12">
        <v>253.84403058825748</v>
      </c>
    </row>
    <row r="4993" spans="1:6">
      <c r="A4993">
        <v>25</v>
      </c>
      <c r="B4993">
        <v>-89.234999999999999</v>
      </c>
      <c r="C4993">
        <v>1669</v>
      </c>
      <c r="D4993">
        <v>350000</v>
      </c>
      <c r="E4993">
        <v>226</v>
      </c>
      <c r="F4993" s="12">
        <v>235.75080328073099</v>
      </c>
    </row>
    <row r="4994" spans="1:6">
      <c r="A4994">
        <v>26</v>
      </c>
      <c r="B4994">
        <v>-89.13</v>
      </c>
      <c r="C4994">
        <v>1669</v>
      </c>
      <c r="D4994">
        <v>350000</v>
      </c>
      <c r="E4994">
        <v>198</v>
      </c>
      <c r="F4994" s="12">
        <v>220.62160870271575</v>
      </c>
    </row>
    <row r="4995" spans="1:6">
      <c r="A4995">
        <v>27</v>
      </c>
      <c r="B4995">
        <v>-89.016000000000005</v>
      </c>
      <c r="C4995">
        <v>1669</v>
      </c>
      <c r="D4995">
        <v>350000</v>
      </c>
      <c r="E4995">
        <v>201</v>
      </c>
      <c r="F4995" s="12">
        <v>207.64080995969309</v>
      </c>
    </row>
    <row r="4996" spans="1:6">
      <c r="A4996">
        <v>28</v>
      </c>
      <c r="B4996">
        <v>-88.896000000000001</v>
      </c>
      <c r="C4996">
        <v>1669</v>
      </c>
      <c r="D4996">
        <v>350000</v>
      </c>
      <c r="E4996">
        <v>209</v>
      </c>
      <c r="F4996" s="12">
        <v>197.84678281448876</v>
      </c>
    </row>
    <row r="4997" spans="1:6">
      <c r="A4997">
        <v>29</v>
      </c>
      <c r="B4997">
        <v>-88.790999999999997</v>
      </c>
      <c r="C4997">
        <v>1669</v>
      </c>
      <c r="D4997">
        <v>350000</v>
      </c>
      <c r="E4997">
        <v>189</v>
      </c>
      <c r="F4997" s="12">
        <v>192.18315468128895</v>
      </c>
    </row>
    <row r="4998" spans="1:6">
      <c r="A4998">
        <v>30</v>
      </c>
      <c r="B4998">
        <v>-88.671999999999997</v>
      </c>
      <c r="C4998">
        <v>1669</v>
      </c>
      <c r="D4998">
        <v>350000</v>
      </c>
      <c r="E4998">
        <v>209</v>
      </c>
      <c r="F4998" s="12">
        <v>188.42817348576605</v>
      </c>
    </row>
    <row r="4999" spans="1:6">
      <c r="A4999">
        <v>31</v>
      </c>
      <c r="B4999">
        <v>-88.56</v>
      </c>
      <c r="C4999">
        <v>1669</v>
      </c>
      <c r="D4999">
        <v>350000</v>
      </c>
      <c r="E4999">
        <v>188</v>
      </c>
      <c r="F4999" s="12">
        <v>186.84991626117997</v>
      </c>
    </row>
    <row r="5000" spans="1:6">
      <c r="A5000">
        <v>32</v>
      </c>
      <c r="B5000">
        <v>-88.451999999999998</v>
      </c>
      <c r="C5000">
        <v>1669</v>
      </c>
      <c r="D5000">
        <v>350000</v>
      </c>
      <c r="E5000">
        <v>178</v>
      </c>
      <c r="F5000" s="12">
        <v>186.59337496908515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183</v>
      </c>
    </row>
    <row r="5006" spans="1:6">
      <c r="A5006" t="s">
        <v>53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184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233</v>
      </c>
      <c r="B5018" t="s">
        <v>212</v>
      </c>
      <c r="C5018" t="s">
        <v>215</v>
      </c>
      <c r="D5018" t="s">
        <v>232</v>
      </c>
      <c r="E5018" t="s">
        <v>231</v>
      </c>
      <c r="F5018" t="s">
        <v>266</v>
      </c>
    </row>
    <row r="5019" spans="1:10">
      <c r="A5019">
        <v>1</v>
      </c>
      <c r="B5019">
        <v>-91.947999999999993</v>
      </c>
      <c r="C5019">
        <v>1638</v>
      </c>
      <c r="D5019">
        <v>350000</v>
      </c>
      <c r="E5019">
        <v>113</v>
      </c>
      <c r="F5019" s="12">
        <v>122.91579581977356</v>
      </c>
      <c r="J5019" t="s">
        <v>377</v>
      </c>
    </row>
    <row r="5020" spans="1:10">
      <c r="A5020">
        <v>2</v>
      </c>
      <c r="B5020">
        <v>-91.838999999999999</v>
      </c>
      <c r="C5020">
        <v>1638</v>
      </c>
      <c r="D5020">
        <v>350000</v>
      </c>
      <c r="E5020">
        <v>116</v>
      </c>
      <c r="F5020" s="12">
        <v>124.90593094503575</v>
      </c>
    </row>
    <row r="5021" spans="1:10">
      <c r="A5021">
        <v>3</v>
      </c>
      <c r="B5021">
        <v>-91.724000000000004</v>
      </c>
      <c r="C5021">
        <v>1638</v>
      </c>
      <c r="D5021">
        <v>350000</v>
      </c>
      <c r="E5021">
        <v>126</v>
      </c>
      <c r="F5021" s="12">
        <v>127.23100461136606</v>
      </c>
    </row>
    <row r="5022" spans="1:10">
      <c r="A5022">
        <v>4</v>
      </c>
      <c r="B5022">
        <v>-91.611999999999995</v>
      </c>
      <c r="C5022">
        <v>1638</v>
      </c>
      <c r="D5022">
        <v>350000</v>
      </c>
      <c r="E5022">
        <v>126</v>
      </c>
      <c r="F5022" s="12">
        <v>129.90397583003639</v>
      </c>
    </row>
    <row r="5023" spans="1:10">
      <c r="A5023">
        <v>5</v>
      </c>
      <c r="B5023">
        <v>-91.5</v>
      </c>
      <c r="C5023">
        <v>1638</v>
      </c>
      <c r="D5023">
        <v>350000</v>
      </c>
      <c r="E5023">
        <v>133</v>
      </c>
      <c r="F5023" s="12">
        <v>133.27767403801153</v>
      </c>
    </row>
    <row r="5024" spans="1:10">
      <c r="A5024">
        <v>6</v>
      </c>
      <c r="B5024">
        <v>-91.394000000000005</v>
      </c>
      <c r="C5024">
        <v>1638</v>
      </c>
      <c r="D5024">
        <v>350000</v>
      </c>
      <c r="E5024">
        <v>162</v>
      </c>
      <c r="F5024" s="12">
        <v>137.51229147792179</v>
      </c>
    </row>
    <row r="5025" spans="1:6">
      <c r="A5025">
        <v>7</v>
      </c>
      <c r="B5025">
        <v>-91.281000000000006</v>
      </c>
      <c r="C5025">
        <v>1638</v>
      </c>
      <c r="D5025">
        <v>350000</v>
      </c>
      <c r="E5025">
        <v>167</v>
      </c>
      <c r="F5025" s="12">
        <v>143.72325419859891</v>
      </c>
    </row>
    <row r="5026" spans="1:6">
      <c r="A5026">
        <v>8</v>
      </c>
      <c r="B5026">
        <v>-91.165000000000006</v>
      </c>
      <c r="C5026">
        <v>1638</v>
      </c>
      <c r="D5026">
        <v>350000</v>
      </c>
      <c r="E5026">
        <v>149</v>
      </c>
      <c r="F5026" s="12">
        <v>152.70336813617598</v>
      </c>
    </row>
    <row r="5027" spans="1:6">
      <c r="A5027">
        <v>9</v>
      </c>
      <c r="B5027">
        <v>-91.049000000000007</v>
      </c>
      <c r="C5027">
        <v>1638</v>
      </c>
      <c r="D5027">
        <v>350000</v>
      </c>
      <c r="E5027">
        <v>159</v>
      </c>
      <c r="F5027" s="12">
        <v>165.21295530068846</v>
      </c>
    </row>
    <row r="5028" spans="1:6">
      <c r="A5028">
        <v>10</v>
      </c>
      <c r="B5028">
        <v>-90.933999999999997</v>
      </c>
      <c r="C5028">
        <v>1638</v>
      </c>
      <c r="D5028">
        <v>350000</v>
      </c>
      <c r="E5028">
        <v>200</v>
      </c>
      <c r="F5028" s="12">
        <v>181.88771532511652</v>
      </c>
    </row>
    <row r="5029" spans="1:6">
      <c r="A5029">
        <v>11</v>
      </c>
      <c r="B5029">
        <v>-90.823999999999998</v>
      </c>
      <c r="C5029">
        <v>1638</v>
      </c>
      <c r="D5029">
        <v>350000</v>
      </c>
      <c r="E5029">
        <v>187</v>
      </c>
      <c r="F5029" s="12">
        <v>202.22681929853337</v>
      </c>
    </row>
    <row r="5030" spans="1:6">
      <c r="A5030">
        <v>12</v>
      </c>
      <c r="B5030">
        <v>-90.709000000000003</v>
      </c>
      <c r="C5030">
        <v>1638</v>
      </c>
      <c r="D5030">
        <v>350000</v>
      </c>
      <c r="E5030">
        <v>244</v>
      </c>
      <c r="F5030" s="12">
        <v>227.9068691789754</v>
      </c>
    </row>
    <row r="5031" spans="1:6">
      <c r="A5031">
        <v>13</v>
      </c>
      <c r="B5031">
        <v>-90.594999999999999</v>
      </c>
      <c r="C5031">
        <v>1638</v>
      </c>
      <c r="D5031">
        <v>350000</v>
      </c>
      <c r="E5031">
        <v>255</v>
      </c>
      <c r="F5031" s="12">
        <v>256.81939211089417</v>
      </c>
    </row>
    <row r="5032" spans="1:6">
      <c r="A5032">
        <v>14</v>
      </c>
      <c r="B5032">
        <v>-90.486999999999995</v>
      </c>
      <c r="C5032">
        <v>1638</v>
      </c>
      <c r="D5032">
        <v>350000</v>
      </c>
      <c r="E5032">
        <v>272</v>
      </c>
      <c r="F5032" s="12">
        <v>285.64776041324779</v>
      </c>
    </row>
    <row r="5033" spans="1:6">
      <c r="A5033">
        <v>15</v>
      </c>
      <c r="B5033">
        <v>-90.372</v>
      </c>
      <c r="C5033">
        <v>1638</v>
      </c>
      <c r="D5033">
        <v>350000</v>
      </c>
      <c r="E5033">
        <v>294</v>
      </c>
      <c r="F5033" s="12">
        <v>315.2569786635313</v>
      </c>
    </row>
    <row r="5034" spans="1:6">
      <c r="A5034">
        <v>16</v>
      </c>
      <c r="B5034">
        <v>-90.256</v>
      </c>
      <c r="C5034">
        <v>1638</v>
      </c>
      <c r="D5034">
        <v>350000</v>
      </c>
      <c r="E5034">
        <v>351</v>
      </c>
      <c r="F5034" s="12">
        <v>340.79851418431826</v>
      </c>
    </row>
    <row r="5035" spans="1:6">
      <c r="A5035">
        <v>17</v>
      </c>
      <c r="B5035">
        <v>-90.14</v>
      </c>
      <c r="C5035">
        <v>1638</v>
      </c>
      <c r="D5035">
        <v>350000</v>
      </c>
      <c r="E5035">
        <v>379</v>
      </c>
      <c r="F5035" s="12">
        <v>358.86948766067252</v>
      </c>
    </row>
    <row r="5036" spans="1:6">
      <c r="A5036">
        <v>18</v>
      </c>
      <c r="B5036">
        <v>-90.025000000000006</v>
      </c>
      <c r="C5036">
        <v>1638</v>
      </c>
      <c r="D5036">
        <v>350000</v>
      </c>
      <c r="E5036">
        <v>370</v>
      </c>
      <c r="F5036" s="12">
        <v>367.13038656736973</v>
      </c>
    </row>
    <row r="5037" spans="1:6">
      <c r="A5037">
        <v>19</v>
      </c>
      <c r="B5037">
        <v>-89.918999999999997</v>
      </c>
      <c r="C5037">
        <v>1638</v>
      </c>
      <c r="D5037">
        <v>350000</v>
      </c>
      <c r="E5037">
        <v>353</v>
      </c>
      <c r="F5037" s="12">
        <v>365.39680084915881</v>
      </c>
    </row>
    <row r="5038" spans="1:6">
      <c r="A5038">
        <v>20</v>
      </c>
      <c r="B5038">
        <v>-89.805999999999997</v>
      </c>
      <c r="C5038">
        <v>1638</v>
      </c>
      <c r="D5038">
        <v>350000</v>
      </c>
      <c r="E5038">
        <v>363</v>
      </c>
      <c r="F5038" s="12">
        <v>354.16801734241733</v>
      </c>
    </row>
    <row r="5039" spans="1:6">
      <c r="A5039">
        <v>21</v>
      </c>
      <c r="B5039">
        <v>-89.691000000000003</v>
      </c>
      <c r="C5039">
        <v>1638</v>
      </c>
      <c r="D5039">
        <v>350000</v>
      </c>
      <c r="E5039">
        <v>326</v>
      </c>
      <c r="F5039" s="12">
        <v>334.65162181753431</v>
      </c>
    </row>
    <row r="5040" spans="1:6">
      <c r="A5040">
        <v>22</v>
      </c>
      <c r="B5040">
        <v>-89.576999999999998</v>
      </c>
      <c r="C5040">
        <v>1638</v>
      </c>
      <c r="D5040">
        <v>350000</v>
      </c>
      <c r="E5040">
        <v>304</v>
      </c>
      <c r="F5040" s="12">
        <v>310.06406218060715</v>
      </c>
    </row>
    <row r="5041" spans="1:6">
      <c r="A5041">
        <v>23</v>
      </c>
      <c r="B5041">
        <v>-89.457999999999998</v>
      </c>
      <c r="C5041">
        <v>1638</v>
      </c>
      <c r="D5041">
        <v>350000</v>
      </c>
      <c r="E5041">
        <v>311</v>
      </c>
      <c r="F5041" s="12">
        <v>282.23992342142225</v>
      </c>
    </row>
    <row r="5042" spans="1:6">
      <c r="A5042">
        <v>24</v>
      </c>
      <c r="B5042">
        <v>-89.341999999999999</v>
      </c>
      <c r="C5042">
        <v>1638</v>
      </c>
      <c r="D5042">
        <v>350000</v>
      </c>
      <c r="E5042">
        <v>272</v>
      </c>
      <c r="F5042" s="12">
        <v>256.05936666877778</v>
      </c>
    </row>
    <row r="5043" spans="1:6">
      <c r="A5043">
        <v>25</v>
      </c>
      <c r="B5043">
        <v>-89.234999999999999</v>
      </c>
      <c r="C5043">
        <v>1638</v>
      </c>
      <c r="D5043">
        <v>350000</v>
      </c>
      <c r="E5043">
        <v>221</v>
      </c>
      <c r="F5043" s="12">
        <v>234.7078237714461</v>
      </c>
    </row>
    <row r="5044" spans="1:6">
      <c r="A5044">
        <v>26</v>
      </c>
      <c r="B5044">
        <v>-89.13</v>
      </c>
      <c r="C5044">
        <v>1638</v>
      </c>
      <c r="D5044">
        <v>350000</v>
      </c>
      <c r="E5044">
        <v>202</v>
      </c>
      <c r="F5044" s="12">
        <v>217.39628259882696</v>
      </c>
    </row>
    <row r="5045" spans="1:6">
      <c r="A5045">
        <v>27</v>
      </c>
      <c r="B5045">
        <v>-89.016000000000005</v>
      </c>
      <c r="C5045">
        <v>1638</v>
      </c>
      <c r="D5045">
        <v>350000</v>
      </c>
      <c r="E5045">
        <v>183</v>
      </c>
      <c r="F5045" s="12">
        <v>203.05254961285098</v>
      </c>
    </row>
    <row r="5046" spans="1:6">
      <c r="A5046">
        <v>28</v>
      </c>
      <c r="B5046">
        <v>-88.896000000000001</v>
      </c>
      <c r="C5046">
        <v>1638</v>
      </c>
      <c r="D5046">
        <v>350000</v>
      </c>
      <c r="E5046">
        <v>205</v>
      </c>
      <c r="F5046" s="12">
        <v>192.67610476295872</v>
      </c>
    </row>
    <row r="5047" spans="1:6">
      <c r="A5047">
        <v>29</v>
      </c>
      <c r="B5047">
        <v>-88.790999999999997</v>
      </c>
      <c r="C5047">
        <v>1638</v>
      </c>
      <c r="D5047">
        <v>350000</v>
      </c>
      <c r="E5047">
        <v>201</v>
      </c>
      <c r="F5047" s="12">
        <v>186.96026452586514</v>
      </c>
    </row>
    <row r="5048" spans="1:6">
      <c r="A5048">
        <v>30</v>
      </c>
      <c r="B5048">
        <v>-88.671999999999997</v>
      </c>
      <c r="C5048">
        <v>1638</v>
      </c>
      <c r="D5048">
        <v>350000</v>
      </c>
      <c r="E5048">
        <v>178</v>
      </c>
      <c r="F5048" s="12">
        <v>183.4059410665219</v>
      </c>
    </row>
    <row r="5049" spans="1:6">
      <c r="A5049">
        <v>31</v>
      </c>
      <c r="B5049">
        <v>-88.56</v>
      </c>
      <c r="C5049">
        <v>1638</v>
      </c>
      <c r="D5049">
        <v>350000</v>
      </c>
      <c r="E5049">
        <v>181</v>
      </c>
      <c r="F5049" s="12">
        <v>182.09643908700085</v>
      </c>
    </row>
    <row r="5050" spans="1:6">
      <c r="A5050">
        <v>32</v>
      </c>
      <c r="B5050">
        <v>-88.451999999999998</v>
      </c>
      <c r="C5050">
        <v>1638</v>
      </c>
      <c r="D5050">
        <v>350000</v>
      </c>
      <c r="E5050">
        <v>183</v>
      </c>
      <c r="F5050" s="12">
        <v>182.07865675805706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185</v>
      </c>
    </row>
    <row r="5056" spans="1:6">
      <c r="A5056" t="s">
        <v>53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186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233</v>
      </c>
      <c r="B5068" t="s">
        <v>212</v>
      </c>
      <c r="C5068" t="s">
        <v>215</v>
      </c>
      <c r="D5068" t="s">
        <v>232</v>
      </c>
      <c r="E5068" t="s">
        <v>231</v>
      </c>
      <c r="F5068" t="s">
        <v>266</v>
      </c>
    </row>
    <row r="5069" spans="1:10">
      <c r="A5069">
        <v>1</v>
      </c>
      <c r="B5069">
        <v>-91.947999999999993</v>
      </c>
      <c r="C5069">
        <v>1632</v>
      </c>
      <c r="D5069">
        <v>350000</v>
      </c>
      <c r="E5069">
        <v>116</v>
      </c>
      <c r="F5069" s="12">
        <v>135.54119592747921</v>
      </c>
      <c r="J5069" t="s">
        <v>378</v>
      </c>
    </row>
    <row r="5070" spans="1:10">
      <c r="A5070">
        <v>2</v>
      </c>
      <c r="B5070">
        <v>-91.838999999999999</v>
      </c>
      <c r="C5070">
        <v>1632</v>
      </c>
      <c r="D5070">
        <v>350000</v>
      </c>
      <c r="E5070">
        <v>142</v>
      </c>
      <c r="F5070" s="12">
        <v>137.4516667095219</v>
      </c>
    </row>
    <row r="5071" spans="1:10">
      <c r="A5071">
        <v>3</v>
      </c>
      <c r="B5071">
        <v>-91.724000000000004</v>
      </c>
      <c r="C5071">
        <v>1632</v>
      </c>
      <c r="D5071">
        <v>350000</v>
      </c>
      <c r="E5071">
        <v>123</v>
      </c>
      <c r="F5071" s="12">
        <v>139.60532591249208</v>
      </c>
    </row>
    <row r="5072" spans="1:10">
      <c r="A5072">
        <v>4</v>
      </c>
      <c r="B5072">
        <v>-91.611999999999995</v>
      </c>
      <c r="C5072">
        <v>1632</v>
      </c>
      <c r="D5072">
        <v>350000</v>
      </c>
      <c r="E5072">
        <v>148</v>
      </c>
      <c r="F5072" s="12">
        <v>141.96850493233174</v>
      </c>
    </row>
    <row r="5073" spans="1:6">
      <c r="A5073">
        <v>5</v>
      </c>
      <c r="B5073">
        <v>-91.5</v>
      </c>
      <c r="C5073">
        <v>1632</v>
      </c>
      <c r="D5073">
        <v>350000</v>
      </c>
      <c r="E5073">
        <v>154</v>
      </c>
      <c r="F5073" s="12">
        <v>144.81391768072834</v>
      </c>
    </row>
    <row r="5074" spans="1:6">
      <c r="A5074">
        <v>6</v>
      </c>
      <c r="B5074">
        <v>-91.394000000000005</v>
      </c>
      <c r="C5074">
        <v>1632</v>
      </c>
      <c r="D5074">
        <v>350000</v>
      </c>
      <c r="E5074">
        <v>164</v>
      </c>
      <c r="F5074" s="12">
        <v>148.26149209470998</v>
      </c>
    </row>
    <row r="5075" spans="1:6">
      <c r="A5075">
        <v>7</v>
      </c>
      <c r="B5075">
        <v>-91.281000000000006</v>
      </c>
      <c r="C5075">
        <v>1632</v>
      </c>
      <c r="D5075">
        <v>350000</v>
      </c>
      <c r="E5075">
        <v>167</v>
      </c>
      <c r="F5075" s="12">
        <v>153.22653589174254</v>
      </c>
    </row>
    <row r="5076" spans="1:6">
      <c r="A5076">
        <v>8</v>
      </c>
      <c r="B5076">
        <v>-91.165000000000006</v>
      </c>
      <c r="C5076">
        <v>1632</v>
      </c>
      <c r="D5076">
        <v>350000</v>
      </c>
      <c r="E5076">
        <v>168</v>
      </c>
      <c r="F5076" s="12">
        <v>160.39512838969858</v>
      </c>
    </row>
    <row r="5077" spans="1:6">
      <c r="A5077">
        <v>9</v>
      </c>
      <c r="B5077">
        <v>-91.049000000000007</v>
      </c>
      <c r="C5077">
        <v>1632</v>
      </c>
      <c r="D5077">
        <v>350000</v>
      </c>
      <c r="E5077">
        <v>183</v>
      </c>
      <c r="F5077" s="12">
        <v>170.4953756198023</v>
      </c>
    </row>
    <row r="5078" spans="1:6">
      <c r="A5078">
        <v>10</v>
      </c>
      <c r="B5078">
        <v>-90.933999999999997</v>
      </c>
      <c r="C5078">
        <v>1632</v>
      </c>
      <c r="D5078">
        <v>350000</v>
      </c>
      <c r="E5078">
        <v>179</v>
      </c>
      <c r="F5078" s="12">
        <v>184.20427467359761</v>
      </c>
    </row>
    <row r="5079" spans="1:6">
      <c r="A5079">
        <v>11</v>
      </c>
      <c r="B5079">
        <v>-90.823999999999998</v>
      </c>
      <c r="C5079">
        <v>1632</v>
      </c>
      <c r="D5079">
        <v>350000</v>
      </c>
      <c r="E5079">
        <v>206</v>
      </c>
      <c r="F5079" s="12">
        <v>201.26054385610647</v>
      </c>
    </row>
    <row r="5080" spans="1:6">
      <c r="A5080">
        <v>12</v>
      </c>
      <c r="B5080">
        <v>-90.709000000000003</v>
      </c>
      <c r="C5080">
        <v>1632</v>
      </c>
      <c r="D5080">
        <v>350000</v>
      </c>
      <c r="E5080">
        <v>221</v>
      </c>
      <c r="F5080" s="12">
        <v>223.21803897772028</v>
      </c>
    </row>
    <row r="5081" spans="1:6">
      <c r="A5081">
        <v>13</v>
      </c>
      <c r="B5081">
        <v>-90.594999999999999</v>
      </c>
      <c r="C5081">
        <v>1632</v>
      </c>
      <c r="D5081">
        <v>350000</v>
      </c>
      <c r="E5081">
        <v>214</v>
      </c>
      <c r="F5081" s="12">
        <v>248.37810489339194</v>
      </c>
    </row>
    <row r="5082" spans="1:6">
      <c r="A5082">
        <v>14</v>
      </c>
      <c r="B5082">
        <v>-90.486999999999995</v>
      </c>
      <c r="C5082">
        <v>1632</v>
      </c>
      <c r="D5082">
        <v>350000</v>
      </c>
      <c r="E5082">
        <v>277</v>
      </c>
      <c r="F5082" s="12">
        <v>273.8179754393982</v>
      </c>
    </row>
    <row r="5083" spans="1:6">
      <c r="A5083">
        <v>15</v>
      </c>
      <c r="B5083">
        <v>-90.372</v>
      </c>
      <c r="C5083">
        <v>1632</v>
      </c>
      <c r="D5083">
        <v>350000</v>
      </c>
      <c r="E5083">
        <v>320</v>
      </c>
      <c r="F5083" s="12">
        <v>300.21295795988584</v>
      </c>
    </row>
    <row r="5084" spans="1:6">
      <c r="A5084">
        <v>16</v>
      </c>
      <c r="B5084">
        <v>-90.256</v>
      </c>
      <c r="C5084">
        <v>1632</v>
      </c>
      <c r="D5084">
        <v>350000</v>
      </c>
      <c r="E5084">
        <v>319</v>
      </c>
      <c r="F5084" s="12">
        <v>323.10378439148735</v>
      </c>
    </row>
    <row r="5085" spans="1:6">
      <c r="A5085">
        <v>17</v>
      </c>
      <c r="B5085">
        <v>-90.14</v>
      </c>
      <c r="C5085">
        <v>1632</v>
      </c>
      <c r="D5085">
        <v>350000</v>
      </c>
      <c r="E5085">
        <v>346</v>
      </c>
      <c r="F5085" s="12">
        <v>339.25644036148708</v>
      </c>
    </row>
    <row r="5086" spans="1:6">
      <c r="A5086">
        <v>18</v>
      </c>
      <c r="B5086">
        <v>-90.025000000000006</v>
      </c>
      <c r="C5086">
        <v>1632</v>
      </c>
      <c r="D5086">
        <v>350000</v>
      </c>
      <c r="E5086">
        <v>361</v>
      </c>
      <c r="F5086" s="12">
        <v>346.44674449359161</v>
      </c>
    </row>
    <row r="5087" spans="1:6">
      <c r="A5087">
        <v>19</v>
      </c>
      <c r="B5087">
        <v>-89.918999999999997</v>
      </c>
      <c r="C5087">
        <v>1632</v>
      </c>
      <c r="D5087">
        <v>350000</v>
      </c>
      <c r="E5087">
        <v>345</v>
      </c>
      <c r="F5087" s="12">
        <v>344.54119902611865</v>
      </c>
    </row>
    <row r="5088" spans="1:6">
      <c r="A5088">
        <v>20</v>
      </c>
      <c r="B5088">
        <v>-89.805999999999997</v>
      </c>
      <c r="C5088">
        <v>1632</v>
      </c>
      <c r="D5088">
        <v>350000</v>
      </c>
      <c r="E5088">
        <v>329</v>
      </c>
      <c r="F5088" s="12">
        <v>334.05969140681788</v>
      </c>
    </row>
    <row r="5089" spans="1:6">
      <c r="A5089">
        <v>21</v>
      </c>
      <c r="B5089">
        <v>-89.691000000000003</v>
      </c>
      <c r="C5089">
        <v>1632</v>
      </c>
      <c r="D5089">
        <v>350000</v>
      </c>
      <c r="E5089">
        <v>323</v>
      </c>
      <c r="F5089" s="12">
        <v>316.3188466770917</v>
      </c>
    </row>
    <row r="5090" spans="1:6">
      <c r="A5090">
        <v>22</v>
      </c>
      <c r="B5090">
        <v>-89.576999999999998</v>
      </c>
      <c r="C5090">
        <v>1632</v>
      </c>
      <c r="D5090">
        <v>350000</v>
      </c>
      <c r="E5090">
        <v>293</v>
      </c>
      <c r="F5090" s="12">
        <v>294.44714784837112</v>
      </c>
    </row>
    <row r="5091" spans="1:6">
      <c r="A5091">
        <v>23</v>
      </c>
      <c r="B5091">
        <v>-89.457999999999998</v>
      </c>
      <c r="C5091">
        <v>1632</v>
      </c>
      <c r="D5091">
        <v>350000</v>
      </c>
      <c r="E5091">
        <v>235</v>
      </c>
      <c r="F5091" s="12">
        <v>270.29030628332265</v>
      </c>
    </row>
    <row r="5092" spans="1:6">
      <c r="A5092">
        <v>24</v>
      </c>
      <c r="B5092">
        <v>-89.341999999999999</v>
      </c>
      <c r="C5092">
        <v>1632</v>
      </c>
      <c r="D5092">
        <v>350000</v>
      </c>
      <c r="E5092">
        <v>258</v>
      </c>
      <c r="F5092" s="12">
        <v>248.20640862154215</v>
      </c>
    </row>
    <row r="5093" spans="1:6">
      <c r="A5093">
        <v>25</v>
      </c>
      <c r="B5093">
        <v>-89.234999999999999</v>
      </c>
      <c r="C5093">
        <v>1632</v>
      </c>
      <c r="D5093">
        <v>350000</v>
      </c>
      <c r="E5093">
        <v>244</v>
      </c>
      <c r="F5093" s="12">
        <v>230.77714522865838</v>
      </c>
    </row>
    <row r="5094" spans="1:6">
      <c r="A5094">
        <v>26</v>
      </c>
      <c r="B5094">
        <v>-89.13</v>
      </c>
      <c r="C5094">
        <v>1632</v>
      </c>
      <c r="D5094">
        <v>350000</v>
      </c>
      <c r="E5094">
        <v>232</v>
      </c>
      <c r="F5094" s="12">
        <v>217.16823031810597</v>
      </c>
    </row>
    <row r="5095" spans="1:6">
      <c r="A5095">
        <v>27</v>
      </c>
      <c r="B5095">
        <v>-89.016000000000005</v>
      </c>
      <c r="C5095">
        <v>1632</v>
      </c>
      <c r="D5095">
        <v>350000</v>
      </c>
      <c r="E5095">
        <v>212</v>
      </c>
      <c r="F5095" s="12">
        <v>206.424859215167</v>
      </c>
    </row>
    <row r="5096" spans="1:6">
      <c r="A5096">
        <v>28</v>
      </c>
      <c r="B5096">
        <v>-88.896000000000001</v>
      </c>
      <c r="C5096">
        <v>1632</v>
      </c>
      <c r="D5096">
        <v>350000</v>
      </c>
      <c r="E5096">
        <v>194</v>
      </c>
      <c r="F5096" s="12">
        <v>199.17847783190211</v>
      </c>
    </row>
    <row r="5097" spans="1:6">
      <c r="A5097">
        <v>29</v>
      </c>
      <c r="B5097">
        <v>-88.790999999999997</v>
      </c>
      <c r="C5097">
        <v>1632</v>
      </c>
      <c r="D5097">
        <v>350000</v>
      </c>
      <c r="E5097">
        <v>193</v>
      </c>
      <c r="F5097" s="12">
        <v>195.59032960229453</v>
      </c>
    </row>
    <row r="5098" spans="1:6">
      <c r="A5098">
        <v>30</v>
      </c>
      <c r="B5098">
        <v>-88.671999999999997</v>
      </c>
      <c r="C5098">
        <v>1632</v>
      </c>
      <c r="D5098">
        <v>350000</v>
      </c>
      <c r="E5098">
        <v>195</v>
      </c>
      <c r="F5098" s="12">
        <v>193.7956786319175</v>
      </c>
    </row>
    <row r="5099" spans="1:6">
      <c r="A5099">
        <v>31</v>
      </c>
      <c r="B5099">
        <v>-88.56</v>
      </c>
      <c r="C5099">
        <v>1632</v>
      </c>
      <c r="D5099">
        <v>350000</v>
      </c>
      <c r="E5099">
        <v>182</v>
      </c>
      <c r="F5099" s="12">
        <v>193.60763535607899</v>
      </c>
    </row>
    <row r="5100" spans="1:6">
      <c r="A5100">
        <v>32</v>
      </c>
      <c r="B5100">
        <v>-88.451999999999998</v>
      </c>
      <c r="C5100">
        <v>1632</v>
      </c>
      <c r="D5100">
        <v>350000</v>
      </c>
      <c r="E5100">
        <v>194</v>
      </c>
      <c r="F5100" s="12">
        <v>194.29389055632058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187</v>
      </c>
    </row>
    <row r="5106" spans="1:10">
      <c r="A5106" t="s">
        <v>53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188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233</v>
      </c>
      <c r="B5118" t="s">
        <v>212</v>
      </c>
      <c r="C5118" t="s">
        <v>215</v>
      </c>
      <c r="D5118" t="s">
        <v>232</v>
      </c>
      <c r="E5118" t="s">
        <v>231</v>
      </c>
      <c r="F5118" t="s">
        <v>266</v>
      </c>
    </row>
    <row r="5119" spans="1:10">
      <c r="A5119">
        <v>1</v>
      </c>
      <c r="B5119">
        <v>-91.947999999999993</v>
      </c>
      <c r="C5119">
        <v>1628</v>
      </c>
      <c r="D5119">
        <v>350000</v>
      </c>
      <c r="E5119">
        <v>127</v>
      </c>
      <c r="F5119" s="12">
        <v>132.20804621208185</v>
      </c>
      <c r="J5119" t="s">
        <v>379</v>
      </c>
    </row>
    <row r="5120" spans="1:10">
      <c r="A5120">
        <v>2</v>
      </c>
      <c r="B5120">
        <v>-91.838999999999999</v>
      </c>
      <c r="C5120">
        <v>1628</v>
      </c>
      <c r="D5120">
        <v>350000</v>
      </c>
      <c r="E5120">
        <v>135</v>
      </c>
      <c r="F5120" s="12">
        <v>133.69252852591899</v>
      </c>
    </row>
    <row r="5121" spans="1:6">
      <c r="A5121">
        <v>3</v>
      </c>
      <c r="B5121">
        <v>-91.724000000000004</v>
      </c>
      <c r="C5121">
        <v>1628</v>
      </c>
      <c r="D5121">
        <v>350000</v>
      </c>
      <c r="E5121">
        <v>112</v>
      </c>
      <c r="F5121" s="12">
        <v>135.39888366040782</v>
      </c>
    </row>
    <row r="5122" spans="1:6">
      <c r="A5122">
        <v>4</v>
      </c>
      <c r="B5122">
        <v>-91.611999999999995</v>
      </c>
      <c r="C5122">
        <v>1628</v>
      </c>
      <c r="D5122">
        <v>350000</v>
      </c>
      <c r="E5122">
        <v>125</v>
      </c>
      <c r="F5122" s="12">
        <v>137.32822478607119</v>
      </c>
    </row>
    <row r="5123" spans="1:6">
      <c r="A5123">
        <v>5</v>
      </c>
      <c r="B5123">
        <v>-91.5</v>
      </c>
      <c r="C5123">
        <v>1628</v>
      </c>
      <c r="D5123">
        <v>350000</v>
      </c>
      <c r="E5123">
        <v>134</v>
      </c>
      <c r="F5123" s="12">
        <v>139.73995973821519</v>
      </c>
    </row>
    <row r="5124" spans="1:6">
      <c r="A5124">
        <v>6</v>
      </c>
      <c r="B5124">
        <v>-91.394000000000005</v>
      </c>
      <c r="C5124">
        <v>1628</v>
      </c>
      <c r="D5124">
        <v>350000</v>
      </c>
      <c r="E5124">
        <v>174</v>
      </c>
      <c r="F5124" s="12">
        <v>142.77435589646609</v>
      </c>
    </row>
    <row r="5125" spans="1:6">
      <c r="A5125">
        <v>7</v>
      </c>
      <c r="B5125">
        <v>-91.281000000000006</v>
      </c>
      <c r="C5125">
        <v>1628</v>
      </c>
      <c r="D5125">
        <v>350000</v>
      </c>
      <c r="E5125">
        <v>167</v>
      </c>
      <c r="F5125" s="12">
        <v>147.29232729346148</v>
      </c>
    </row>
    <row r="5126" spans="1:6">
      <c r="A5126">
        <v>8</v>
      </c>
      <c r="B5126">
        <v>-91.165000000000006</v>
      </c>
      <c r="C5126">
        <v>1628</v>
      </c>
      <c r="D5126">
        <v>350000</v>
      </c>
      <c r="E5126">
        <v>190</v>
      </c>
      <c r="F5126" s="12">
        <v>153.99414809732031</v>
      </c>
    </row>
    <row r="5127" spans="1:6">
      <c r="A5127">
        <v>9</v>
      </c>
      <c r="B5127">
        <v>-91.049000000000007</v>
      </c>
      <c r="C5127">
        <v>1628</v>
      </c>
      <c r="D5127">
        <v>350000</v>
      </c>
      <c r="E5127">
        <v>158</v>
      </c>
      <c r="F5127" s="12">
        <v>163.63095835734086</v>
      </c>
    </row>
    <row r="5128" spans="1:6">
      <c r="A5128">
        <v>10</v>
      </c>
      <c r="B5128">
        <v>-90.933999999999997</v>
      </c>
      <c r="C5128">
        <v>1628</v>
      </c>
      <c r="D5128">
        <v>350000</v>
      </c>
      <c r="E5128">
        <v>202</v>
      </c>
      <c r="F5128" s="12">
        <v>176.92022245502437</v>
      </c>
    </row>
    <row r="5129" spans="1:6">
      <c r="A5129">
        <v>11</v>
      </c>
      <c r="B5129">
        <v>-90.823999999999998</v>
      </c>
      <c r="C5129">
        <v>1628</v>
      </c>
      <c r="D5129">
        <v>350000</v>
      </c>
      <c r="E5129">
        <v>173</v>
      </c>
      <c r="F5129" s="12">
        <v>193.68157646039333</v>
      </c>
    </row>
    <row r="5130" spans="1:6">
      <c r="A5130">
        <v>12</v>
      </c>
      <c r="B5130">
        <v>-90.709000000000003</v>
      </c>
      <c r="C5130">
        <v>1628</v>
      </c>
      <c r="D5130">
        <v>350000</v>
      </c>
      <c r="E5130">
        <v>215</v>
      </c>
      <c r="F5130" s="12">
        <v>215.55900020008346</v>
      </c>
    </row>
    <row r="5131" spans="1:6">
      <c r="A5131">
        <v>13</v>
      </c>
      <c r="B5131">
        <v>-90.594999999999999</v>
      </c>
      <c r="C5131">
        <v>1628</v>
      </c>
      <c r="D5131">
        <v>350000</v>
      </c>
      <c r="E5131">
        <v>254</v>
      </c>
      <c r="F5131" s="12">
        <v>241.0235825778733</v>
      </c>
    </row>
    <row r="5132" spans="1:6">
      <c r="A5132">
        <v>14</v>
      </c>
      <c r="B5132">
        <v>-90.486999999999995</v>
      </c>
      <c r="C5132">
        <v>1628</v>
      </c>
      <c r="D5132">
        <v>350000</v>
      </c>
      <c r="E5132">
        <v>244</v>
      </c>
      <c r="F5132" s="12">
        <v>267.24893782156676</v>
      </c>
    </row>
    <row r="5133" spans="1:6">
      <c r="A5133">
        <v>15</v>
      </c>
      <c r="B5133">
        <v>-90.372</v>
      </c>
      <c r="C5133">
        <v>1628</v>
      </c>
      <c r="D5133">
        <v>350000</v>
      </c>
      <c r="E5133">
        <v>290</v>
      </c>
      <c r="F5133" s="12">
        <v>295.11918326671605</v>
      </c>
    </row>
    <row r="5134" spans="1:6">
      <c r="A5134">
        <v>16</v>
      </c>
      <c r="B5134">
        <v>-90.256</v>
      </c>
      <c r="C5134">
        <v>1628</v>
      </c>
      <c r="D5134">
        <v>350000</v>
      </c>
      <c r="E5134">
        <v>327</v>
      </c>
      <c r="F5134" s="12">
        <v>320.16443551222955</v>
      </c>
    </row>
    <row r="5135" spans="1:6">
      <c r="A5135">
        <v>17</v>
      </c>
      <c r="B5135">
        <v>-90.14</v>
      </c>
      <c r="C5135">
        <v>1628</v>
      </c>
      <c r="D5135">
        <v>350000</v>
      </c>
      <c r="E5135">
        <v>324</v>
      </c>
      <c r="F5135" s="12">
        <v>338.97153728322701</v>
      </c>
    </row>
    <row r="5136" spans="1:6">
      <c r="A5136">
        <v>18</v>
      </c>
      <c r="B5136">
        <v>-90.025000000000006</v>
      </c>
      <c r="C5136">
        <v>1628</v>
      </c>
      <c r="D5136">
        <v>350000</v>
      </c>
      <c r="E5136">
        <v>320</v>
      </c>
      <c r="F5136" s="12">
        <v>348.9453247187746</v>
      </c>
    </row>
    <row r="5137" spans="1:6">
      <c r="A5137">
        <v>19</v>
      </c>
      <c r="B5137">
        <v>-89.918999999999997</v>
      </c>
      <c r="C5137">
        <v>1628</v>
      </c>
      <c r="D5137">
        <v>350000</v>
      </c>
      <c r="E5137">
        <v>426</v>
      </c>
      <c r="F5137" s="12">
        <v>349.34433647827376</v>
      </c>
    </row>
    <row r="5138" spans="1:6">
      <c r="A5138">
        <v>20</v>
      </c>
      <c r="B5138">
        <v>-89.805999999999997</v>
      </c>
      <c r="C5138">
        <v>1628</v>
      </c>
      <c r="D5138">
        <v>350000</v>
      </c>
      <c r="E5138">
        <v>374</v>
      </c>
      <c r="F5138" s="12">
        <v>340.61445377027638</v>
      </c>
    </row>
    <row r="5139" spans="1:6">
      <c r="A5139">
        <v>21</v>
      </c>
      <c r="B5139">
        <v>-89.691000000000003</v>
      </c>
      <c r="C5139">
        <v>1628</v>
      </c>
      <c r="D5139">
        <v>350000</v>
      </c>
      <c r="E5139">
        <v>305</v>
      </c>
      <c r="F5139" s="12">
        <v>323.55212297027413</v>
      </c>
    </row>
    <row r="5140" spans="1:6">
      <c r="A5140">
        <v>22</v>
      </c>
      <c r="B5140">
        <v>-89.576999999999998</v>
      </c>
      <c r="C5140">
        <v>1628</v>
      </c>
      <c r="D5140">
        <v>350000</v>
      </c>
      <c r="E5140">
        <v>286</v>
      </c>
      <c r="F5140" s="12">
        <v>301.08334723016242</v>
      </c>
    </row>
    <row r="5141" spans="1:6">
      <c r="A5141">
        <v>23</v>
      </c>
      <c r="B5141">
        <v>-89.457999999999998</v>
      </c>
      <c r="C5141">
        <v>1628</v>
      </c>
      <c r="D5141">
        <v>350000</v>
      </c>
      <c r="E5141">
        <v>266</v>
      </c>
      <c r="F5141" s="12">
        <v>275.02851954230528</v>
      </c>
    </row>
    <row r="5142" spans="1:6">
      <c r="A5142">
        <v>24</v>
      </c>
      <c r="B5142">
        <v>-89.341999999999999</v>
      </c>
      <c r="C5142">
        <v>1628</v>
      </c>
      <c r="D5142">
        <v>350000</v>
      </c>
      <c r="E5142">
        <v>274</v>
      </c>
      <c r="F5142" s="12">
        <v>250.13656839934904</v>
      </c>
    </row>
    <row r="5143" spans="1:6">
      <c r="A5143">
        <v>25</v>
      </c>
      <c r="B5143">
        <v>-89.234999999999999</v>
      </c>
      <c r="C5143">
        <v>1628</v>
      </c>
      <c r="D5143">
        <v>350000</v>
      </c>
      <c r="E5143">
        <v>204</v>
      </c>
      <c r="F5143" s="12">
        <v>229.64187242700447</v>
      </c>
    </row>
    <row r="5144" spans="1:6">
      <c r="A5144">
        <v>26</v>
      </c>
      <c r="B5144">
        <v>-89.13</v>
      </c>
      <c r="C5144">
        <v>1628</v>
      </c>
      <c r="D5144">
        <v>350000</v>
      </c>
      <c r="E5144">
        <v>209</v>
      </c>
      <c r="F5144" s="12">
        <v>212.91962629568687</v>
      </c>
    </row>
    <row r="5145" spans="1:6">
      <c r="A5145">
        <v>27</v>
      </c>
      <c r="B5145">
        <v>-89.016000000000005</v>
      </c>
      <c r="C5145">
        <v>1628</v>
      </c>
      <c r="D5145">
        <v>350000</v>
      </c>
      <c r="E5145">
        <v>212</v>
      </c>
      <c r="F5145" s="12">
        <v>198.99093060474462</v>
      </c>
    </row>
    <row r="5146" spans="1:6">
      <c r="A5146">
        <v>28</v>
      </c>
      <c r="B5146">
        <v>-88.896000000000001</v>
      </c>
      <c r="C5146">
        <v>1628</v>
      </c>
      <c r="D5146">
        <v>350000</v>
      </c>
      <c r="E5146">
        <v>186</v>
      </c>
      <c r="F5146" s="12">
        <v>188.84815546652806</v>
      </c>
    </row>
    <row r="5147" spans="1:6">
      <c r="A5147">
        <v>29</v>
      </c>
      <c r="B5147">
        <v>-88.790999999999997</v>
      </c>
      <c r="C5147">
        <v>1628</v>
      </c>
      <c r="D5147">
        <v>350000</v>
      </c>
      <c r="E5147">
        <v>200</v>
      </c>
      <c r="F5147" s="12">
        <v>183.19504487973148</v>
      </c>
    </row>
    <row r="5148" spans="1:6">
      <c r="A5148">
        <v>30</v>
      </c>
      <c r="B5148">
        <v>-88.671999999999997</v>
      </c>
      <c r="C5148">
        <v>1628</v>
      </c>
      <c r="D5148">
        <v>350000</v>
      </c>
      <c r="E5148">
        <v>175</v>
      </c>
      <c r="F5148" s="12">
        <v>179.57739597700757</v>
      </c>
    </row>
    <row r="5149" spans="1:6">
      <c r="A5149">
        <v>31</v>
      </c>
      <c r="B5149">
        <v>-88.56</v>
      </c>
      <c r="C5149">
        <v>1628</v>
      </c>
      <c r="D5149">
        <v>350000</v>
      </c>
      <c r="E5149">
        <v>175</v>
      </c>
      <c r="F5149" s="12">
        <v>178.09978380214164</v>
      </c>
    </row>
    <row r="5150" spans="1:6">
      <c r="A5150">
        <v>32</v>
      </c>
      <c r="B5150">
        <v>-88.451999999999998</v>
      </c>
      <c r="C5150">
        <v>1628</v>
      </c>
      <c r="D5150">
        <v>350000</v>
      </c>
      <c r="E5150">
        <v>170</v>
      </c>
      <c r="F5150" s="12">
        <v>177.8405097916951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189</v>
      </c>
    </row>
    <row r="5156" spans="1:6">
      <c r="A5156" t="s">
        <v>53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190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233</v>
      </c>
      <c r="B5168" t="s">
        <v>212</v>
      </c>
      <c r="C5168" t="s">
        <v>215</v>
      </c>
      <c r="D5168" t="s">
        <v>232</v>
      </c>
      <c r="E5168" t="s">
        <v>231</v>
      </c>
      <c r="F5168" t="s">
        <v>266</v>
      </c>
    </row>
    <row r="5169" spans="1:10">
      <c r="A5169">
        <v>1</v>
      </c>
      <c r="B5169">
        <v>-91.947999999999993</v>
      </c>
      <c r="C5169">
        <v>1629</v>
      </c>
      <c r="D5169">
        <v>350000</v>
      </c>
      <c r="E5169">
        <v>100</v>
      </c>
      <c r="F5169" s="12">
        <v>119.39105831348847</v>
      </c>
      <c r="J5169" t="s">
        <v>380</v>
      </c>
    </row>
    <row r="5170" spans="1:10">
      <c r="A5170">
        <v>2</v>
      </c>
      <c r="B5170">
        <v>-91.838999999999999</v>
      </c>
      <c r="C5170">
        <v>1629</v>
      </c>
      <c r="D5170">
        <v>350000</v>
      </c>
      <c r="E5170">
        <v>118</v>
      </c>
      <c r="F5170" s="12">
        <v>121.83515954501264</v>
      </c>
    </row>
    <row r="5171" spans="1:10">
      <c r="A5171">
        <v>3</v>
      </c>
      <c r="B5171">
        <v>-91.724000000000004</v>
      </c>
      <c r="C5171">
        <v>1629</v>
      </c>
      <c r="D5171">
        <v>350000</v>
      </c>
      <c r="E5171">
        <v>139</v>
      </c>
      <c r="F5171" s="12">
        <v>124.96253244966999</v>
      </c>
    </row>
    <row r="5172" spans="1:10">
      <c r="A5172">
        <v>4</v>
      </c>
      <c r="B5172">
        <v>-91.611999999999995</v>
      </c>
      <c r="C5172">
        <v>1629</v>
      </c>
      <c r="D5172">
        <v>350000</v>
      </c>
      <c r="E5172">
        <v>135</v>
      </c>
      <c r="F5172" s="12">
        <v>128.96144879585259</v>
      </c>
    </row>
    <row r="5173" spans="1:10">
      <c r="A5173">
        <v>5</v>
      </c>
      <c r="B5173">
        <v>-91.5</v>
      </c>
      <c r="C5173">
        <v>1629</v>
      </c>
      <c r="D5173">
        <v>350000</v>
      </c>
      <c r="E5173">
        <v>146</v>
      </c>
      <c r="F5173" s="12">
        <v>134.51642873248238</v>
      </c>
    </row>
    <row r="5174" spans="1:10">
      <c r="A5174">
        <v>6</v>
      </c>
      <c r="B5174">
        <v>-91.394000000000005</v>
      </c>
      <c r="C5174">
        <v>1629</v>
      </c>
      <c r="D5174">
        <v>350000</v>
      </c>
      <c r="E5174">
        <v>130</v>
      </c>
      <c r="F5174" s="12">
        <v>141.96259224040642</v>
      </c>
    </row>
    <row r="5175" spans="1:10">
      <c r="A5175">
        <v>7</v>
      </c>
      <c r="B5175">
        <v>-91.281000000000006</v>
      </c>
      <c r="C5175">
        <v>1629</v>
      </c>
      <c r="D5175">
        <v>350000</v>
      </c>
      <c r="E5175">
        <v>180</v>
      </c>
      <c r="F5175" s="12">
        <v>153.24202195011537</v>
      </c>
    </row>
    <row r="5176" spans="1:10">
      <c r="A5176">
        <v>8</v>
      </c>
      <c r="B5176">
        <v>-91.165000000000006</v>
      </c>
      <c r="C5176">
        <v>1629</v>
      </c>
      <c r="D5176">
        <v>350000</v>
      </c>
      <c r="E5176">
        <v>176</v>
      </c>
      <c r="F5176" s="12">
        <v>169.56502511012738</v>
      </c>
    </row>
    <row r="5177" spans="1:10">
      <c r="A5177">
        <v>9</v>
      </c>
      <c r="B5177">
        <v>-91.049000000000007</v>
      </c>
      <c r="C5177">
        <v>1629</v>
      </c>
      <c r="D5177">
        <v>350000</v>
      </c>
      <c r="E5177">
        <v>182</v>
      </c>
      <c r="F5177" s="12">
        <v>191.71734301251328</v>
      </c>
    </row>
    <row r="5178" spans="1:10">
      <c r="A5178">
        <v>10</v>
      </c>
      <c r="B5178">
        <v>-90.933999999999997</v>
      </c>
      <c r="C5178">
        <v>1629</v>
      </c>
      <c r="D5178">
        <v>350000</v>
      </c>
      <c r="E5178">
        <v>233</v>
      </c>
      <c r="F5178" s="12">
        <v>219.88707611544214</v>
      </c>
    </row>
    <row r="5179" spans="1:10">
      <c r="A5179">
        <v>11</v>
      </c>
      <c r="B5179">
        <v>-90.823999999999998</v>
      </c>
      <c r="C5179">
        <v>1629</v>
      </c>
      <c r="D5179">
        <v>350000</v>
      </c>
      <c r="E5179">
        <v>245</v>
      </c>
      <c r="F5179" s="12">
        <v>252.1487862293566</v>
      </c>
    </row>
    <row r="5180" spans="1:10">
      <c r="A5180">
        <v>12</v>
      </c>
      <c r="B5180">
        <v>-90.709000000000003</v>
      </c>
      <c r="C5180">
        <v>1629</v>
      </c>
      <c r="D5180">
        <v>350000</v>
      </c>
      <c r="E5180">
        <v>292</v>
      </c>
      <c r="F5180" s="12">
        <v>289.73673296615505</v>
      </c>
    </row>
    <row r="5181" spans="1:10">
      <c r="A5181">
        <v>13</v>
      </c>
      <c r="B5181">
        <v>-90.594999999999999</v>
      </c>
      <c r="C5181">
        <v>1629</v>
      </c>
      <c r="D5181">
        <v>350000</v>
      </c>
      <c r="E5181">
        <v>317</v>
      </c>
      <c r="F5181" s="12">
        <v>327.92284212515182</v>
      </c>
    </row>
    <row r="5182" spans="1:10">
      <c r="A5182">
        <v>14</v>
      </c>
      <c r="B5182">
        <v>-90.486999999999995</v>
      </c>
      <c r="C5182">
        <v>1629</v>
      </c>
      <c r="D5182">
        <v>350000</v>
      </c>
      <c r="E5182">
        <v>351</v>
      </c>
      <c r="F5182" s="12">
        <v>361.3713288934137</v>
      </c>
    </row>
    <row r="5183" spans="1:10">
      <c r="A5183">
        <v>15</v>
      </c>
      <c r="B5183">
        <v>-90.372</v>
      </c>
      <c r="C5183">
        <v>1629</v>
      </c>
      <c r="D5183">
        <v>350000</v>
      </c>
      <c r="E5183">
        <v>400</v>
      </c>
      <c r="F5183" s="12">
        <v>389.93129546193711</v>
      </c>
    </row>
    <row r="5184" spans="1:10">
      <c r="A5184">
        <v>16</v>
      </c>
      <c r="B5184">
        <v>-90.256</v>
      </c>
      <c r="C5184">
        <v>1629</v>
      </c>
      <c r="D5184">
        <v>350000</v>
      </c>
      <c r="E5184">
        <v>379</v>
      </c>
      <c r="F5184" s="12">
        <v>407.57697380649091</v>
      </c>
    </row>
    <row r="5185" spans="1:6">
      <c r="A5185">
        <v>17</v>
      </c>
      <c r="B5185">
        <v>-90.14</v>
      </c>
      <c r="C5185">
        <v>1629</v>
      </c>
      <c r="D5185">
        <v>350000</v>
      </c>
      <c r="E5185">
        <v>442</v>
      </c>
      <c r="F5185" s="12">
        <v>411.59312226666424</v>
      </c>
    </row>
    <row r="5186" spans="1:6">
      <c r="A5186">
        <v>18</v>
      </c>
      <c r="B5186">
        <v>-90.025000000000006</v>
      </c>
      <c r="C5186">
        <v>1629</v>
      </c>
      <c r="D5186">
        <v>350000</v>
      </c>
      <c r="E5186">
        <v>399</v>
      </c>
      <c r="F5186" s="12">
        <v>401.80572532250636</v>
      </c>
    </row>
    <row r="5187" spans="1:6">
      <c r="A5187">
        <v>19</v>
      </c>
      <c r="B5187">
        <v>-89.918999999999997</v>
      </c>
      <c r="C5187">
        <v>1629</v>
      </c>
      <c r="D5187">
        <v>350000</v>
      </c>
      <c r="E5187">
        <v>405</v>
      </c>
      <c r="F5187" s="12">
        <v>382.18637294300333</v>
      </c>
    </row>
    <row r="5188" spans="1:6">
      <c r="A5188">
        <v>20</v>
      </c>
      <c r="B5188">
        <v>-89.805999999999997</v>
      </c>
      <c r="C5188">
        <v>1629</v>
      </c>
      <c r="D5188">
        <v>350000</v>
      </c>
      <c r="E5188">
        <v>359</v>
      </c>
      <c r="F5188" s="12">
        <v>353.18899882538955</v>
      </c>
    </row>
    <row r="5189" spans="1:6">
      <c r="A5189">
        <v>21</v>
      </c>
      <c r="B5189">
        <v>-89.691000000000003</v>
      </c>
      <c r="C5189">
        <v>1629</v>
      </c>
      <c r="D5189">
        <v>350000</v>
      </c>
      <c r="E5189">
        <v>296</v>
      </c>
      <c r="F5189" s="12">
        <v>319.23109629364114</v>
      </c>
    </row>
    <row r="5190" spans="1:6">
      <c r="A5190">
        <v>22</v>
      </c>
      <c r="B5190">
        <v>-89.576999999999998</v>
      </c>
      <c r="C5190">
        <v>1629</v>
      </c>
      <c r="D5190">
        <v>350000</v>
      </c>
      <c r="E5190">
        <v>287</v>
      </c>
      <c r="F5190" s="12">
        <v>285.2876697328723</v>
      </c>
    </row>
    <row r="5191" spans="1:6">
      <c r="A5191">
        <v>23</v>
      </c>
      <c r="B5191">
        <v>-89.457999999999998</v>
      </c>
      <c r="C5191">
        <v>1629</v>
      </c>
      <c r="D5191">
        <v>350000</v>
      </c>
      <c r="E5191">
        <v>290</v>
      </c>
      <c r="F5191" s="12">
        <v>253.16751514645688</v>
      </c>
    </row>
    <row r="5192" spans="1:6">
      <c r="A5192">
        <v>24</v>
      </c>
      <c r="B5192">
        <v>-89.341999999999999</v>
      </c>
      <c r="C5192">
        <v>1629</v>
      </c>
      <c r="D5192">
        <v>350000</v>
      </c>
      <c r="E5192">
        <v>214</v>
      </c>
      <c r="F5192" s="12">
        <v>227.34672625388819</v>
      </c>
    </row>
    <row r="5193" spans="1:6">
      <c r="A5193">
        <v>25</v>
      </c>
      <c r="B5193">
        <v>-89.234999999999999</v>
      </c>
      <c r="C5193">
        <v>1629</v>
      </c>
      <c r="D5193">
        <v>350000</v>
      </c>
      <c r="E5193">
        <v>181</v>
      </c>
      <c r="F5193" s="12">
        <v>209.08567760481918</v>
      </c>
    </row>
    <row r="5194" spans="1:6">
      <c r="A5194">
        <v>26</v>
      </c>
      <c r="B5194">
        <v>-89.13</v>
      </c>
      <c r="C5194">
        <v>1629</v>
      </c>
      <c r="D5194">
        <v>350000</v>
      </c>
      <c r="E5194">
        <v>206</v>
      </c>
      <c r="F5194" s="12">
        <v>196.18594836447713</v>
      </c>
    </row>
    <row r="5195" spans="1:6">
      <c r="A5195">
        <v>27</v>
      </c>
      <c r="B5195">
        <v>-89.016000000000005</v>
      </c>
      <c r="C5195">
        <v>1629</v>
      </c>
      <c r="D5195">
        <v>350000</v>
      </c>
      <c r="E5195">
        <v>175</v>
      </c>
      <c r="F5195" s="12">
        <v>187.03711006337917</v>
      </c>
    </row>
    <row r="5196" spans="1:6">
      <c r="A5196">
        <v>28</v>
      </c>
      <c r="B5196">
        <v>-88.896000000000001</v>
      </c>
      <c r="C5196">
        <v>1629</v>
      </c>
      <c r="D5196">
        <v>350000</v>
      </c>
      <c r="E5196">
        <v>198</v>
      </c>
      <c r="F5196" s="12">
        <v>181.66159970765216</v>
      </c>
    </row>
    <row r="5197" spans="1:6">
      <c r="A5197">
        <v>29</v>
      </c>
      <c r="B5197">
        <v>-88.790999999999997</v>
      </c>
      <c r="C5197">
        <v>1629</v>
      </c>
      <c r="D5197">
        <v>350000</v>
      </c>
      <c r="E5197">
        <v>189</v>
      </c>
      <c r="F5197" s="12">
        <v>179.52002066479017</v>
      </c>
    </row>
    <row r="5198" spans="1:6">
      <c r="A5198">
        <v>30</v>
      </c>
      <c r="B5198">
        <v>-88.671999999999997</v>
      </c>
      <c r="C5198">
        <v>1629</v>
      </c>
      <c r="D5198">
        <v>350000</v>
      </c>
      <c r="E5198">
        <v>163</v>
      </c>
      <c r="F5198" s="12">
        <v>178.99677983480882</v>
      </c>
    </row>
    <row r="5199" spans="1:6">
      <c r="A5199">
        <v>31</v>
      </c>
      <c r="B5199">
        <v>-88.56</v>
      </c>
      <c r="C5199">
        <v>1629</v>
      </c>
      <c r="D5199">
        <v>350000</v>
      </c>
      <c r="E5199">
        <v>182</v>
      </c>
      <c r="F5199" s="12">
        <v>179.65076620252333</v>
      </c>
    </row>
    <row r="5200" spans="1:6">
      <c r="A5200">
        <v>32</v>
      </c>
      <c r="B5200">
        <v>-88.451999999999998</v>
      </c>
      <c r="C5200">
        <v>1629</v>
      </c>
      <c r="D5200">
        <v>350000</v>
      </c>
      <c r="E5200">
        <v>189</v>
      </c>
      <c r="F5200" s="12">
        <v>180.88802086532777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191</v>
      </c>
    </row>
    <row r="5206" spans="1:1">
      <c r="A5206" t="s">
        <v>53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192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233</v>
      </c>
      <c r="B5218" t="s">
        <v>212</v>
      </c>
      <c r="C5218" t="s">
        <v>215</v>
      </c>
      <c r="D5218" t="s">
        <v>232</v>
      </c>
      <c r="E5218" t="s">
        <v>231</v>
      </c>
      <c r="F5218" t="s">
        <v>266</v>
      </c>
    </row>
    <row r="5219" spans="1:10">
      <c r="A5219">
        <v>1</v>
      </c>
      <c r="B5219">
        <v>-91.947999999999993</v>
      </c>
      <c r="C5219">
        <v>1633</v>
      </c>
      <c r="D5219">
        <v>350000</v>
      </c>
      <c r="E5219">
        <v>123</v>
      </c>
      <c r="F5219" s="12">
        <v>127.2229605451821</v>
      </c>
      <c r="J5219" t="s">
        <v>381</v>
      </c>
    </row>
    <row r="5220" spans="1:10">
      <c r="A5220">
        <v>2</v>
      </c>
      <c r="B5220">
        <v>-91.838999999999999</v>
      </c>
      <c r="C5220">
        <v>1633</v>
      </c>
      <c r="D5220">
        <v>350000</v>
      </c>
      <c r="E5220">
        <v>118</v>
      </c>
      <c r="F5220" s="12">
        <v>128.92039626541705</v>
      </c>
    </row>
    <row r="5221" spans="1:10">
      <c r="A5221">
        <v>3</v>
      </c>
      <c r="B5221">
        <v>-91.724000000000004</v>
      </c>
      <c r="C5221">
        <v>1633</v>
      </c>
      <c r="D5221">
        <v>350000</v>
      </c>
      <c r="E5221">
        <v>126</v>
      </c>
      <c r="F5221" s="12">
        <v>130.91874717835822</v>
      </c>
    </row>
    <row r="5222" spans="1:10">
      <c r="A5222">
        <v>4</v>
      </c>
      <c r="B5222">
        <v>-91.611999999999995</v>
      </c>
      <c r="C5222">
        <v>1633</v>
      </c>
      <c r="D5222">
        <v>350000</v>
      </c>
      <c r="E5222">
        <v>137</v>
      </c>
      <c r="F5222" s="12">
        <v>133.26322430121155</v>
      </c>
    </row>
    <row r="5223" spans="1:10">
      <c r="A5223">
        <v>5</v>
      </c>
      <c r="B5223">
        <v>-91.5</v>
      </c>
      <c r="C5223">
        <v>1633</v>
      </c>
      <c r="D5223">
        <v>350000</v>
      </c>
      <c r="E5223">
        <v>132</v>
      </c>
      <c r="F5223" s="12">
        <v>136.32560876707615</v>
      </c>
    </row>
    <row r="5224" spans="1:10">
      <c r="A5224">
        <v>6</v>
      </c>
      <c r="B5224">
        <v>-91.394000000000005</v>
      </c>
      <c r="C5224">
        <v>1633</v>
      </c>
      <c r="D5224">
        <v>350000</v>
      </c>
      <c r="E5224">
        <v>149</v>
      </c>
      <c r="F5224" s="12">
        <v>140.3352821494305</v>
      </c>
    </row>
    <row r="5225" spans="1:10">
      <c r="A5225">
        <v>7</v>
      </c>
      <c r="B5225">
        <v>-91.281000000000006</v>
      </c>
      <c r="C5225">
        <v>1633</v>
      </c>
      <c r="D5225">
        <v>350000</v>
      </c>
      <c r="E5225">
        <v>144</v>
      </c>
      <c r="F5225" s="12">
        <v>146.47986380765295</v>
      </c>
    </row>
    <row r="5226" spans="1:10">
      <c r="A5226">
        <v>8</v>
      </c>
      <c r="B5226">
        <v>-91.165000000000006</v>
      </c>
      <c r="C5226">
        <v>1633</v>
      </c>
      <c r="D5226">
        <v>350000</v>
      </c>
      <c r="E5226">
        <v>176</v>
      </c>
      <c r="F5226" s="12">
        <v>155.7268504006849</v>
      </c>
    </row>
    <row r="5227" spans="1:10">
      <c r="A5227">
        <v>9</v>
      </c>
      <c r="B5227">
        <v>-91.049000000000007</v>
      </c>
      <c r="C5227">
        <v>1633</v>
      </c>
      <c r="D5227">
        <v>350000</v>
      </c>
      <c r="E5227">
        <v>185</v>
      </c>
      <c r="F5227" s="12">
        <v>169.01013389158422</v>
      </c>
    </row>
    <row r="5228" spans="1:10">
      <c r="A5228">
        <v>10</v>
      </c>
      <c r="B5228">
        <v>-90.933999999999997</v>
      </c>
      <c r="C5228">
        <v>1633</v>
      </c>
      <c r="D5228">
        <v>350000</v>
      </c>
      <c r="E5228">
        <v>201</v>
      </c>
      <c r="F5228" s="12">
        <v>187.06134214421095</v>
      </c>
    </row>
    <row r="5229" spans="1:10">
      <c r="A5229">
        <v>11</v>
      </c>
      <c r="B5229">
        <v>-90.823999999999998</v>
      </c>
      <c r="C5229">
        <v>1633</v>
      </c>
      <c r="D5229">
        <v>350000</v>
      </c>
      <c r="E5229">
        <v>214</v>
      </c>
      <c r="F5229" s="12">
        <v>209.24242642763602</v>
      </c>
    </row>
    <row r="5230" spans="1:10">
      <c r="A5230">
        <v>12</v>
      </c>
      <c r="B5230">
        <v>-90.709000000000003</v>
      </c>
      <c r="C5230">
        <v>1633</v>
      </c>
      <c r="D5230">
        <v>350000</v>
      </c>
      <c r="E5230">
        <v>237</v>
      </c>
      <c r="F5230" s="12">
        <v>237.11291790130159</v>
      </c>
    </row>
    <row r="5231" spans="1:10">
      <c r="A5231">
        <v>13</v>
      </c>
      <c r="B5231">
        <v>-90.594999999999999</v>
      </c>
      <c r="C5231">
        <v>1633</v>
      </c>
      <c r="D5231">
        <v>350000</v>
      </c>
      <c r="E5231">
        <v>232</v>
      </c>
      <c r="F5231" s="12">
        <v>267.89753355630302</v>
      </c>
    </row>
    <row r="5232" spans="1:10">
      <c r="A5232">
        <v>14</v>
      </c>
      <c r="B5232">
        <v>-90.486999999999995</v>
      </c>
      <c r="C5232">
        <v>1633</v>
      </c>
      <c r="D5232">
        <v>350000</v>
      </c>
      <c r="E5232">
        <v>286</v>
      </c>
      <c r="F5232" s="12">
        <v>297.51104932601208</v>
      </c>
    </row>
    <row r="5233" spans="1:6">
      <c r="A5233">
        <v>15</v>
      </c>
      <c r="B5233">
        <v>-90.372</v>
      </c>
      <c r="C5233">
        <v>1633</v>
      </c>
      <c r="D5233">
        <v>350000</v>
      </c>
      <c r="E5233">
        <v>326</v>
      </c>
      <c r="F5233" s="12">
        <v>326.10029839139952</v>
      </c>
    </row>
    <row r="5234" spans="1:6">
      <c r="A5234">
        <v>16</v>
      </c>
      <c r="B5234">
        <v>-90.256</v>
      </c>
      <c r="C5234">
        <v>1633</v>
      </c>
      <c r="D5234">
        <v>350000</v>
      </c>
      <c r="E5234">
        <v>343</v>
      </c>
      <c r="F5234" s="12">
        <v>348.07324305259203</v>
      </c>
    </row>
    <row r="5235" spans="1:6">
      <c r="A5235">
        <v>17</v>
      </c>
      <c r="B5235">
        <v>-90.14</v>
      </c>
      <c r="C5235">
        <v>1633</v>
      </c>
      <c r="D5235">
        <v>350000</v>
      </c>
      <c r="E5235">
        <v>405</v>
      </c>
      <c r="F5235" s="12">
        <v>359.93452902440845</v>
      </c>
    </row>
    <row r="5236" spans="1:6">
      <c r="A5236">
        <v>18</v>
      </c>
      <c r="B5236">
        <v>-90.025000000000006</v>
      </c>
      <c r="C5236">
        <v>1633</v>
      </c>
      <c r="D5236">
        <v>350000</v>
      </c>
      <c r="E5236">
        <v>355</v>
      </c>
      <c r="F5236" s="12">
        <v>360.02157550711979</v>
      </c>
    </row>
    <row r="5237" spans="1:6">
      <c r="A5237">
        <v>19</v>
      </c>
      <c r="B5237">
        <v>-89.918999999999997</v>
      </c>
      <c r="C5237">
        <v>1633</v>
      </c>
      <c r="D5237">
        <v>350000</v>
      </c>
      <c r="E5237">
        <v>356</v>
      </c>
      <c r="F5237" s="12">
        <v>349.99318660055309</v>
      </c>
    </row>
    <row r="5238" spans="1:6">
      <c r="A5238">
        <v>20</v>
      </c>
      <c r="B5238">
        <v>-89.805999999999997</v>
      </c>
      <c r="C5238">
        <v>1633</v>
      </c>
      <c r="D5238">
        <v>350000</v>
      </c>
      <c r="E5238">
        <v>332</v>
      </c>
      <c r="F5238" s="12">
        <v>330.46881606106427</v>
      </c>
    </row>
    <row r="5239" spans="1:6">
      <c r="A5239">
        <v>21</v>
      </c>
      <c r="B5239">
        <v>-89.691000000000003</v>
      </c>
      <c r="C5239">
        <v>1633</v>
      </c>
      <c r="D5239">
        <v>350000</v>
      </c>
      <c r="E5239">
        <v>310</v>
      </c>
      <c r="F5239" s="12">
        <v>304.440005734929</v>
      </c>
    </row>
    <row r="5240" spans="1:6">
      <c r="A5240">
        <v>22</v>
      </c>
      <c r="B5240">
        <v>-89.576999999999998</v>
      </c>
      <c r="C5240">
        <v>1633</v>
      </c>
      <c r="D5240">
        <v>350000</v>
      </c>
      <c r="E5240">
        <v>268</v>
      </c>
      <c r="F5240" s="12">
        <v>276.25187409318545</v>
      </c>
    </row>
    <row r="5241" spans="1:6">
      <c r="A5241">
        <v>23</v>
      </c>
      <c r="B5241">
        <v>-89.457999999999998</v>
      </c>
      <c r="C5241">
        <v>1633</v>
      </c>
      <c r="D5241">
        <v>350000</v>
      </c>
      <c r="E5241">
        <v>228</v>
      </c>
      <c r="F5241" s="12">
        <v>247.98772265006465</v>
      </c>
    </row>
    <row r="5242" spans="1:6">
      <c r="A5242">
        <v>24</v>
      </c>
      <c r="B5242">
        <v>-89.341999999999999</v>
      </c>
      <c r="C5242">
        <v>1633</v>
      </c>
      <c r="D5242">
        <v>350000</v>
      </c>
      <c r="E5242">
        <v>239</v>
      </c>
      <c r="F5242" s="12">
        <v>224.21649023801314</v>
      </c>
    </row>
    <row r="5243" spans="1:6">
      <c r="A5243">
        <v>25</v>
      </c>
      <c r="B5243">
        <v>-89.234999999999999</v>
      </c>
      <c r="C5243">
        <v>1633</v>
      </c>
      <c r="D5243">
        <v>350000</v>
      </c>
      <c r="E5243">
        <v>202</v>
      </c>
      <c r="F5243" s="12">
        <v>206.79560521727447</v>
      </c>
    </row>
    <row r="5244" spans="1:6">
      <c r="A5244">
        <v>26</v>
      </c>
      <c r="B5244">
        <v>-89.13</v>
      </c>
      <c r="C5244">
        <v>1633</v>
      </c>
      <c r="D5244">
        <v>350000</v>
      </c>
      <c r="E5244">
        <v>193</v>
      </c>
      <c r="F5244" s="12">
        <v>194.1085956932491</v>
      </c>
    </row>
    <row r="5245" spans="1:6">
      <c r="A5245">
        <v>27</v>
      </c>
      <c r="B5245">
        <v>-89.016000000000005</v>
      </c>
      <c r="C5245">
        <v>1633</v>
      </c>
      <c r="D5245">
        <v>350000</v>
      </c>
      <c r="E5245">
        <v>192</v>
      </c>
      <c r="F5245" s="12">
        <v>184.81481719913893</v>
      </c>
    </row>
    <row r="5246" spans="1:6">
      <c r="A5246">
        <v>28</v>
      </c>
      <c r="B5246">
        <v>-88.896000000000001</v>
      </c>
      <c r="C5246">
        <v>1633</v>
      </c>
      <c r="D5246">
        <v>350000</v>
      </c>
      <c r="E5246">
        <v>171</v>
      </c>
      <c r="F5246" s="12">
        <v>179.09512565039745</v>
      </c>
    </row>
    <row r="5247" spans="1:6">
      <c r="A5247">
        <v>29</v>
      </c>
      <c r="B5247">
        <v>-88.790999999999997</v>
      </c>
      <c r="C5247">
        <v>1633</v>
      </c>
      <c r="D5247">
        <v>350000</v>
      </c>
      <c r="E5247">
        <v>180</v>
      </c>
      <c r="F5247" s="12">
        <v>176.59588537061779</v>
      </c>
    </row>
    <row r="5248" spans="1:6">
      <c r="A5248">
        <v>30</v>
      </c>
      <c r="B5248">
        <v>-88.671999999999997</v>
      </c>
      <c r="C5248">
        <v>1633</v>
      </c>
      <c r="D5248">
        <v>350000</v>
      </c>
      <c r="E5248">
        <v>180</v>
      </c>
      <c r="F5248" s="12">
        <v>175.65447869392122</v>
      </c>
    </row>
    <row r="5249" spans="1:6">
      <c r="A5249">
        <v>31</v>
      </c>
      <c r="B5249">
        <v>-88.56</v>
      </c>
      <c r="C5249">
        <v>1633</v>
      </c>
      <c r="D5249">
        <v>350000</v>
      </c>
      <c r="E5249">
        <v>162</v>
      </c>
      <c r="F5249" s="12">
        <v>175.91682416351526</v>
      </c>
    </row>
    <row r="5250" spans="1:6">
      <c r="A5250">
        <v>32</v>
      </c>
      <c r="B5250">
        <v>-88.451999999999998</v>
      </c>
      <c r="C5250">
        <v>1633</v>
      </c>
      <c r="D5250">
        <v>350000</v>
      </c>
      <c r="E5250">
        <v>186</v>
      </c>
      <c r="F5250" s="12">
        <v>176.77923385019696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193</v>
      </c>
    </row>
    <row r="5256" spans="1:6">
      <c r="A5256" t="s">
        <v>53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194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233</v>
      </c>
      <c r="B5268" t="s">
        <v>212</v>
      </c>
      <c r="C5268" t="s">
        <v>215</v>
      </c>
      <c r="D5268" t="s">
        <v>232</v>
      </c>
      <c r="E5268" t="s">
        <v>231</v>
      </c>
      <c r="F5268" t="s">
        <v>266</v>
      </c>
    </row>
    <row r="5269" spans="1:10">
      <c r="A5269">
        <v>1</v>
      </c>
      <c r="B5269">
        <v>-91.947999999999993</v>
      </c>
      <c r="C5269">
        <v>1634</v>
      </c>
      <c r="D5269">
        <v>350000</v>
      </c>
      <c r="E5269">
        <v>120</v>
      </c>
      <c r="F5269" s="12">
        <v>131.14819888310063</v>
      </c>
      <c r="J5269" t="s">
        <v>382</v>
      </c>
    </row>
    <row r="5270" spans="1:10">
      <c r="A5270">
        <v>2</v>
      </c>
      <c r="B5270">
        <v>-91.838999999999999</v>
      </c>
      <c r="C5270">
        <v>1634</v>
      </c>
      <c r="D5270">
        <v>350000</v>
      </c>
      <c r="E5270">
        <v>110</v>
      </c>
      <c r="F5270" s="12">
        <v>132.9083744991955</v>
      </c>
    </row>
    <row r="5271" spans="1:10">
      <c r="A5271">
        <v>3</v>
      </c>
      <c r="B5271">
        <v>-91.724000000000004</v>
      </c>
      <c r="C5271">
        <v>1634</v>
      </c>
      <c r="D5271">
        <v>350000</v>
      </c>
      <c r="E5271">
        <v>141</v>
      </c>
      <c r="F5271" s="12">
        <v>135.13087260613</v>
      </c>
    </row>
    <row r="5272" spans="1:10">
      <c r="A5272">
        <v>4</v>
      </c>
      <c r="B5272">
        <v>-91.611999999999995</v>
      </c>
      <c r="C5272">
        <v>1634</v>
      </c>
      <c r="D5272">
        <v>350000</v>
      </c>
      <c r="E5272">
        <v>172</v>
      </c>
      <c r="F5272" s="12">
        <v>137.93063981892553</v>
      </c>
    </row>
    <row r="5273" spans="1:10">
      <c r="A5273">
        <v>5</v>
      </c>
      <c r="B5273">
        <v>-91.5</v>
      </c>
      <c r="C5273">
        <v>1634</v>
      </c>
      <c r="D5273">
        <v>350000</v>
      </c>
      <c r="E5273">
        <v>144</v>
      </c>
      <c r="F5273" s="12">
        <v>141.77186502395421</v>
      </c>
    </row>
    <row r="5274" spans="1:10">
      <c r="A5274">
        <v>6</v>
      </c>
      <c r="B5274">
        <v>-91.394000000000005</v>
      </c>
      <c r="C5274">
        <v>1634</v>
      </c>
      <c r="D5274">
        <v>350000</v>
      </c>
      <c r="E5274">
        <v>155</v>
      </c>
      <c r="F5274" s="12">
        <v>146.8836413791428</v>
      </c>
    </row>
    <row r="5275" spans="1:10">
      <c r="A5275">
        <v>7</v>
      </c>
      <c r="B5275">
        <v>-91.281000000000006</v>
      </c>
      <c r="C5275">
        <v>1634</v>
      </c>
      <c r="D5275">
        <v>350000</v>
      </c>
      <c r="E5275">
        <v>153</v>
      </c>
      <c r="F5275" s="12">
        <v>154.61450097293115</v>
      </c>
    </row>
    <row r="5276" spans="1:10">
      <c r="A5276">
        <v>8</v>
      </c>
      <c r="B5276">
        <v>-91.165000000000006</v>
      </c>
      <c r="C5276">
        <v>1634</v>
      </c>
      <c r="D5276">
        <v>350000</v>
      </c>
      <c r="E5276">
        <v>173</v>
      </c>
      <c r="F5276" s="12">
        <v>165.84866288972015</v>
      </c>
    </row>
    <row r="5277" spans="1:10">
      <c r="A5277">
        <v>9</v>
      </c>
      <c r="B5277">
        <v>-91.049000000000007</v>
      </c>
      <c r="C5277">
        <v>1634</v>
      </c>
      <c r="D5277">
        <v>350000</v>
      </c>
      <c r="E5277">
        <v>184</v>
      </c>
      <c r="F5277" s="12">
        <v>181.24448473431534</v>
      </c>
    </row>
    <row r="5278" spans="1:10">
      <c r="A5278">
        <v>10</v>
      </c>
      <c r="B5278">
        <v>-90.933999999999997</v>
      </c>
      <c r="C5278">
        <v>1634</v>
      </c>
      <c r="D5278">
        <v>350000</v>
      </c>
      <c r="E5278">
        <v>214</v>
      </c>
      <c r="F5278" s="12">
        <v>201.12044501676982</v>
      </c>
    </row>
    <row r="5279" spans="1:10">
      <c r="A5279">
        <v>11</v>
      </c>
      <c r="B5279">
        <v>-90.823999999999998</v>
      </c>
      <c r="C5279">
        <v>1634</v>
      </c>
      <c r="D5279">
        <v>350000</v>
      </c>
      <c r="E5279">
        <v>213</v>
      </c>
      <c r="F5279" s="12">
        <v>224.34718888612898</v>
      </c>
    </row>
    <row r="5280" spans="1:10">
      <c r="A5280">
        <v>12</v>
      </c>
      <c r="B5280">
        <v>-90.709000000000003</v>
      </c>
      <c r="C5280">
        <v>1634</v>
      </c>
      <c r="D5280">
        <v>350000</v>
      </c>
      <c r="E5280">
        <v>237</v>
      </c>
      <c r="F5280" s="12">
        <v>252.14077377527815</v>
      </c>
    </row>
    <row r="5281" spans="1:6">
      <c r="A5281">
        <v>13</v>
      </c>
      <c r="B5281">
        <v>-90.594999999999999</v>
      </c>
      <c r="C5281">
        <v>1634</v>
      </c>
      <c r="D5281">
        <v>350000</v>
      </c>
      <c r="E5281">
        <v>271</v>
      </c>
      <c r="F5281" s="12">
        <v>281.41373009420454</v>
      </c>
    </row>
    <row r="5282" spans="1:6">
      <c r="A5282">
        <v>14</v>
      </c>
      <c r="B5282">
        <v>-90.486999999999995</v>
      </c>
      <c r="C5282">
        <v>1634</v>
      </c>
      <c r="D5282">
        <v>350000</v>
      </c>
      <c r="E5282">
        <v>315</v>
      </c>
      <c r="F5282" s="12">
        <v>308.33153825630507</v>
      </c>
    </row>
    <row r="5283" spans="1:6">
      <c r="A5283">
        <v>15</v>
      </c>
      <c r="B5283">
        <v>-90.372</v>
      </c>
      <c r="C5283">
        <v>1634</v>
      </c>
      <c r="D5283">
        <v>350000</v>
      </c>
      <c r="E5283">
        <v>328</v>
      </c>
      <c r="F5283" s="12">
        <v>333.1136048261028</v>
      </c>
    </row>
    <row r="5284" spans="1:6">
      <c r="A5284">
        <v>16</v>
      </c>
      <c r="B5284">
        <v>-90.256</v>
      </c>
      <c r="C5284">
        <v>1634</v>
      </c>
      <c r="D5284">
        <v>350000</v>
      </c>
      <c r="E5284">
        <v>360</v>
      </c>
      <c r="F5284" s="12">
        <v>350.99572038103906</v>
      </c>
    </row>
    <row r="5285" spans="1:6">
      <c r="A5285">
        <v>17</v>
      </c>
      <c r="B5285">
        <v>-90.14</v>
      </c>
      <c r="C5285">
        <v>1634</v>
      </c>
      <c r="D5285">
        <v>350000</v>
      </c>
      <c r="E5285">
        <v>375</v>
      </c>
      <c r="F5285" s="12">
        <v>359.35562056214354</v>
      </c>
    </row>
    <row r="5286" spans="1:6">
      <c r="A5286">
        <v>18</v>
      </c>
      <c r="B5286">
        <v>-90.025000000000006</v>
      </c>
      <c r="C5286">
        <v>1634</v>
      </c>
      <c r="D5286">
        <v>350000</v>
      </c>
      <c r="E5286">
        <v>349</v>
      </c>
      <c r="F5286" s="12">
        <v>357.21689034932132</v>
      </c>
    </row>
    <row r="5287" spans="1:6">
      <c r="A5287">
        <v>19</v>
      </c>
      <c r="B5287">
        <v>-89.918999999999997</v>
      </c>
      <c r="C5287">
        <v>1634</v>
      </c>
      <c r="D5287">
        <v>350000</v>
      </c>
      <c r="E5287">
        <v>362</v>
      </c>
      <c r="F5287" s="12">
        <v>346.49154188388042</v>
      </c>
    </row>
    <row r="5288" spans="1:6">
      <c r="A5288">
        <v>20</v>
      </c>
      <c r="B5288">
        <v>-89.805999999999997</v>
      </c>
      <c r="C5288">
        <v>1634</v>
      </c>
      <c r="D5288">
        <v>350000</v>
      </c>
      <c r="E5288">
        <v>344</v>
      </c>
      <c r="F5288" s="12">
        <v>327.5392220301199</v>
      </c>
    </row>
    <row r="5289" spans="1:6">
      <c r="A5289">
        <v>21</v>
      </c>
      <c r="B5289">
        <v>-89.691000000000003</v>
      </c>
      <c r="C5289">
        <v>1634</v>
      </c>
      <c r="D5289">
        <v>350000</v>
      </c>
      <c r="E5289">
        <v>290</v>
      </c>
      <c r="F5289" s="12">
        <v>303.03776715593995</v>
      </c>
    </row>
    <row r="5290" spans="1:6">
      <c r="A5290">
        <v>22</v>
      </c>
      <c r="B5290">
        <v>-89.576999999999998</v>
      </c>
      <c r="C5290">
        <v>1634</v>
      </c>
      <c r="D5290">
        <v>350000</v>
      </c>
      <c r="E5290">
        <v>256</v>
      </c>
      <c r="F5290" s="12">
        <v>276.70009246449342</v>
      </c>
    </row>
    <row r="5291" spans="1:6">
      <c r="A5291">
        <v>23</v>
      </c>
      <c r="B5291">
        <v>-89.457999999999998</v>
      </c>
      <c r="C5291">
        <v>1634</v>
      </c>
      <c r="D5291">
        <v>350000</v>
      </c>
      <c r="E5291">
        <v>241</v>
      </c>
      <c r="F5291" s="12">
        <v>250.13154458489686</v>
      </c>
    </row>
    <row r="5292" spans="1:6">
      <c r="A5292">
        <v>24</v>
      </c>
      <c r="B5292">
        <v>-89.341999999999999</v>
      </c>
      <c r="C5292">
        <v>1634</v>
      </c>
      <c r="D5292">
        <v>350000</v>
      </c>
      <c r="E5292">
        <v>229</v>
      </c>
      <c r="F5292" s="12">
        <v>227.41449702430026</v>
      </c>
    </row>
    <row r="5293" spans="1:6">
      <c r="A5293">
        <v>25</v>
      </c>
      <c r="B5293">
        <v>-89.234999999999999</v>
      </c>
      <c r="C5293">
        <v>1634</v>
      </c>
      <c r="D5293">
        <v>350000</v>
      </c>
      <c r="E5293">
        <v>217</v>
      </c>
      <c r="F5293" s="12">
        <v>210.3514157143974</v>
      </c>
    </row>
    <row r="5294" spans="1:6">
      <c r="A5294">
        <v>26</v>
      </c>
      <c r="B5294">
        <v>-89.13</v>
      </c>
      <c r="C5294">
        <v>1634</v>
      </c>
      <c r="D5294">
        <v>350000</v>
      </c>
      <c r="E5294">
        <v>192</v>
      </c>
      <c r="F5294" s="12">
        <v>197.52104285922314</v>
      </c>
    </row>
    <row r="5295" spans="1:6">
      <c r="A5295">
        <v>27</v>
      </c>
      <c r="B5295">
        <v>-89.016000000000005</v>
      </c>
      <c r="C5295">
        <v>1634</v>
      </c>
      <c r="D5295">
        <v>350000</v>
      </c>
      <c r="E5295">
        <v>205</v>
      </c>
      <c r="F5295" s="12">
        <v>187.69965835516626</v>
      </c>
    </row>
    <row r="5296" spans="1:6">
      <c r="A5296">
        <v>28</v>
      </c>
      <c r="B5296">
        <v>-88.896000000000001</v>
      </c>
      <c r="C5296">
        <v>1634</v>
      </c>
      <c r="D5296">
        <v>350000</v>
      </c>
      <c r="E5296">
        <v>201</v>
      </c>
      <c r="F5296" s="12">
        <v>181.23521938810288</v>
      </c>
    </row>
    <row r="5297" spans="1:6">
      <c r="A5297">
        <v>29</v>
      </c>
      <c r="B5297">
        <v>-88.790999999999997</v>
      </c>
      <c r="C5297">
        <v>1634</v>
      </c>
      <c r="D5297">
        <v>350000</v>
      </c>
      <c r="E5297">
        <v>186</v>
      </c>
      <c r="F5297" s="12">
        <v>178.07728101011335</v>
      </c>
    </row>
    <row r="5298" spans="1:6">
      <c r="A5298">
        <v>30</v>
      </c>
      <c r="B5298">
        <v>-88.671999999999997</v>
      </c>
      <c r="C5298">
        <v>1634</v>
      </c>
      <c r="D5298">
        <v>350000</v>
      </c>
      <c r="E5298">
        <v>174</v>
      </c>
      <c r="F5298" s="12">
        <v>176.48356460384682</v>
      </c>
    </row>
    <row r="5299" spans="1:6">
      <c r="A5299">
        <v>31</v>
      </c>
      <c r="B5299">
        <v>-88.56</v>
      </c>
      <c r="C5299">
        <v>1634</v>
      </c>
      <c r="D5299">
        <v>350000</v>
      </c>
      <c r="E5299">
        <v>174</v>
      </c>
      <c r="F5299" s="12">
        <v>176.25826244655337</v>
      </c>
    </row>
    <row r="5300" spans="1:6">
      <c r="A5300">
        <v>32</v>
      </c>
      <c r="B5300">
        <v>-88.451999999999998</v>
      </c>
      <c r="C5300">
        <v>1634</v>
      </c>
      <c r="D5300">
        <v>350000</v>
      </c>
      <c r="E5300">
        <v>155</v>
      </c>
      <c r="F5300" s="12">
        <v>176.76125735913109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195</v>
      </c>
    </row>
    <row r="5306" spans="1:6">
      <c r="A5306" t="s">
        <v>53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196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233</v>
      </c>
      <c r="B5318" t="s">
        <v>212</v>
      </c>
      <c r="C5318" t="s">
        <v>215</v>
      </c>
      <c r="D5318" t="s">
        <v>232</v>
      </c>
      <c r="E5318" t="s">
        <v>231</v>
      </c>
      <c r="F5318" t="s">
        <v>266</v>
      </c>
    </row>
    <row r="5319" spans="1:10">
      <c r="A5319">
        <v>1</v>
      </c>
      <c r="B5319">
        <v>-91.947999999999993</v>
      </c>
      <c r="C5319">
        <v>1636</v>
      </c>
      <c r="D5319">
        <v>350000</v>
      </c>
      <c r="E5319">
        <v>119</v>
      </c>
      <c r="F5319" s="12">
        <v>125.41533957284007</v>
      </c>
      <c r="J5319" t="s">
        <v>383</v>
      </c>
    </row>
    <row r="5320" spans="1:10">
      <c r="A5320">
        <v>2</v>
      </c>
      <c r="B5320">
        <v>-91.838999999999999</v>
      </c>
      <c r="C5320">
        <v>1636</v>
      </c>
      <c r="D5320">
        <v>350000</v>
      </c>
      <c r="E5320">
        <v>121</v>
      </c>
      <c r="F5320" s="12">
        <v>127.43429883126839</v>
      </c>
    </row>
    <row r="5321" spans="1:10">
      <c r="A5321">
        <v>3</v>
      </c>
      <c r="B5321">
        <v>-91.724000000000004</v>
      </c>
      <c r="C5321">
        <v>1636</v>
      </c>
      <c r="D5321">
        <v>350000</v>
      </c>
      <c r="E5321">
        <v>122</v>
      </c>
      <c r="F5321" s="12">
        <v>129.91048435869521</v>
      </c>
    </row>
    <row r="5322" spans="1:10">
      <c r="A5322">
        <v>4</v>
      </c>
      <c r="B5322">
        <v>-91.611999999999995</v>
      </c>
      <c r="C5322">
        <v>1636</v>
      </c>
      <c r="D5322">
        <v>350000</v>
      </c>
      <c r="E5322">
        <v>133</v>
      </c>
      <c r="F5322" s="12">
        <v>132.94912462788784</v>
      </c>
    </row>
    <row r="5323" spans="1:10">
      <c r="A5323">
        <v>5</v>
      </c>
      <c r="B5323">
        <v>-91.5</v>
      </c>
      <c r="C5323">
        <v>1636</v>
      </c>
      <c r="D5323">
        <v>350000</v>
      </c>
      <c r="E5323">
        <v>171</v>
      </c>
      <c r="F5323" s="12">
        <v>137.05460863101516</v>
      </c>
    </row>
    <row r="5324" spans="1:10">
      <c r="A5324">
        <v>6</v>
      </c>
      <c r="B5324">
        <v>-91.394000000000005</v>
      </c>
      <c r="C5324">
        <v>1636</v>
      </c>
      <c r="D5324">
        <v>350000</v>
      </c>
      <c r="E5324">
        <v>162</v>
      </c>
      <c r="F5324" s="12">
        <v>142.5009772386538</v>
      </c>
    </row>
    <row r="5325" spans="1:10">
      <c r="A5325">
        <v>7</v>
      </c>
      <c r="B5325">
        <v>-91.281000000000006</v>
      </c>
      <c r="C5325">
        <v>1636</v>
      </c>
      <c r="D5325">
        <v>350000</v>
      </c>
      <c r="E5325">
        <v>140</v>
      </c>
      <c r="F5325" s="12">
        <v>150.78544247243201</v>
      </c>
    </row>
    <row r="5326" spans="1:10">
      <c r="A5326">
        <v>8</v>
      </c>
      <c r="B5326">
        <v>-91.165000000000006</v>
      </c>
      <c r="C5326">
        <v>1636</v>
      </c>
      <c r="D5326">
        <v>350000</v>
      </c>
      <c r="E5326">
        <v>147</v>
      </c>
      <c r="F5326" s="12">
        <v>162.95369750227525</v>
      </c>
    </row>
    <row r="5327" spans="1:10">
      <c r="A5327">
        <v>9</v>
      </c>
      <c r="B5327">
        <v>-91.049000000000007</v>
      </c>
      <c r="C5327">
        <v>1636</v>
      </c>
      <c r="D5327">
        <v>350000</v>
      </c>
      <c r="E5327">
        <v>195</v>
      </c>
      <c r="F5327" s="12">
        <v>179.82439946971112</v>
      </c>
    </row>
    <row r="5328" spans="1:10">
      <c r="A5328">
        <v>10</v>
      </c>
      <c r="B5328">
        <v>-90.933999999999997</v>
      </c>
      <c r="C5328">
        <v>1636</v>
      </c>
      <c r="D5328">
        <v>350000</v>
      </c>
      <c r="E5328">
        <v>208</v>
      </c>
      <c r="F5328" s="12">
        <v>201.81245863848841</v>
      </c>
    </row>
    <row r="5329" spans="1:6">
      <c r="A5329">
        <v>11</v>
      </c>
      <c r="B5329">
        <v>-90.823999999999998</v>
      </c>
      <c r="C5329">
        <v>1636</v>
      </c>
      <c r="D5329">
        <v>350000</v>
      </c>
      <c r="E5329">
        <v>213</v>
      </c>
      <c r="F5329" s="12">
        <v>227.64888697816491</v>
      </c>
    </row>
    <row r="5330" spans="1:6">
      <c r="A5330">
        <v>12</v>
      </c>
      <c r="B5330">
        <v>-90.709000000000003</v>
      </c>
      <c r="C5330">
        <v>1636</v>
      </c>
      <c r="D5330">
        <v>350000</v>
      </c>
      <c r="E5330">
        <v>246</v>
      </c>
      <c r="F5330" s="12">
        <v>258.57420855889217</v>
      </c>
    </row>
    <row r="5331" spans="1:6">
      <c r="A5331">
        <v>13</v>
      </c>
      <c r="B5331">
        <v>-90.594999999999999</v>
      </c>
      <c r="C5331">
        <v>1636</v>
      </c>
      <c r="D5331">
        <v>350000</v>
      </c>
      <c r="E5331">
        <v>310</v>
      </c>
      <c r="F5331" s="12">
        <v>290.92731186328086</v>
      </c>
    </row>
    <row r="5332" spans="1:6">
      <c r="A5332">
        <v>14</v>
      </c>
      <c r="B5332">
        <v>-90.486999999999995</v>
      </c>
      <c r="C5332">
        <v>1636</v>
      </c>
      <c r="D5332">
        <v>350000</v>
      </c>
      <c r="E5332">
        <v>330</v>
      </c>
      <c r="F5332" s="12">
        <v>320.20259444659848</v>
      </c>
    </row>
    <row r="5333" spans="1:6">
      <c r="A5333">
        <v>15</v>
      </c>
      <c r="B5333">
        <v>-90.372</v>
      </c>
      <c r="C5333">
        <v>1636</v>
      </c>
      <c r="D5333">
        <v>350000</v>
      </c>
      <c r="E5333">
        <v>354</v>
      </c>
      <c r="F5333" s="12">
        <v>346.29850156762706</v>
      </c>
    </row>
    <row r="5334" spans="1:6">
      <c r="A5334">
        <v>16</v>
      </c>
      <c r="B5334">
        <v>-90.256</v>
      </c>
      <c r="C5334">
        <v>1636</v>
      </c>
      <c r="D5334">
        <v>350000</v>
      </c>
      <c r="E5334">
        <v>350</v>
      </c>
      <c r="F5334" s="12">
        <v>363.79883547221607</v>
      </c>
    </row>
    <row r="5335" spans="1:6">
      <c r="A5335">
        <v>17</v>
      </c>
      <c r="B5335">
        <v>-90.14</v>
      </c>
      <c r="C5335">
        <v>1636</v>
      </c>
      <c r="D5335">
        <v>350000</v>
      </c>
      <c r="E5335">
        <v>360</v>
      </c>
      <c r="F5335" s="12">
        <v>369.94711164653194</v>
      </c>
    </row>
    <row r="5336" spans="1:6">
      <c r="A5336">
        <v>18</v>
      </c>
      <c r="B5336">
        <v>-90.025000000000006</v>
      </c>
      <c r="C5336">
        <v>1636</v>
      </c>
      <c r="D5336">
        <v>350000</v>
      </c>
      <c r="E5336">
        <v>347</v>
      </c>
      <c r="F5336" s="12">
        <v>364.13071518207062</v>
      </c>
    </row>
    <row r="5337" spans="1:6">
      <c r="A5337">
        <v>19</v>
      </c>
      <c r="B5337">
        <v>-89.918999999999997</v>
      </c>
      <c r="C5337">
        <v>1636</v>
      </c>
      <c r="D5337">
        <v>350000</v>
      </c>
      <c r="E5337">
        <v>377</v>
      </c>
      <c r="F5337" s="12">
        <v>349.29487810267693</v>
      </c>
    </row>
    <row r="5338" spans="1:6">
      <c r="A5338">
        <v>20</v>
      </c>
      <c r="B5338">
        <v>-89.805999999999997</v>
      </c>
      <c r="C5338">
        <v>1636</v>
      </c>
      <c r="D5338">
        <v>350000</v>
      </c>
      <c r="E5338">
        <v>348</v>
      </c>
      <c r="F5338" s="12">
        <v>325.97843798171868</v>
      </c>
    </row>
    <row r="5339" spans="1:6">
      <c r="A5339">
        <v>21</v>
      </c>
      <c r="B5339">
        <v>-89.691000000000003</v>
      </c>
      <c r="C5339">
        <v>1636</v>
      </c>
      <c r="D5339">
        <v>350000</v>
      </c>
      <c r="E5339">
        <v>281</v>
      </c>
      <c r="F5339" s="12">
        <v>297.82544968101803</v>
      </c>
    </row>
    <row r="5340" spans="1:6">
      <c r="A5340">
        <v>22</v>
      </c>
      <c r="B5340">
        <v>-89.576999999999998</v>
      </c>
      <c r="C5340">
        <v>1636</v>
      </c>
      <c r="D5340">
        <v>350000</v>
      </c>
      <c r="E5340">
        <v>259</v>
      </c>
      <c r="F5340" s="12">
        <v>269.18772087984775</v>
      </c>
    </row>
    <row r="5341" spans="1:6">
      <c r="A5341">
        <v>23</v>
      </c>
      <c r="B5341">
        <v>-89.457999999999998</v>
      </c>
      <c r="C5341">
        <v>1636</v>
      </c>
      <c r="D5341">
        <v>350000</v>
      </c>
      <c r="E5341">
        <v>257</v>
      </c>
      <c r="F5341" s="12">
        <v>241.80582298709473</v>
      </c>
    </row>
    <row r="5342" spans="1:6">
      <c r="A5342">
        <v>24</v>
      </c>
      <c r="B5342">
        <v>-89.341999999999999</v>
      </c>
      <c r="C5342">
        <v>1636</v>
      </c>
      <c r="D5342">
        <v>350000</v>
      </c>
      <c r="E5342">
        <v>203</v>
      </c>
      <c r="F5342" s="12">
        <v>219.67687741654143</v>
      </c>
    </row>
    <row r="5343" spans="1:6">
      <c r="A5343">
        <v>25</v>
      </c>
      <c r="B5343">
        <v>-89.234999999999999</v>
      </c>
      <c r="C5343">
        <v>1636</v>
      </c>
      <c r="D5343">
        <v>350000</v>
      </c>
      <c r="E5343">
        <v>238</v>
      </c>
      <c r="F5343" s="12">
        <v>204.01013310170072</v>
      </c>
    </row>
    <row r="5344" spans="1:6">
      <c r="A5344">
        <v>26</v>
      </c>
      <c r="B5344">
        <v>-89.13</v>
      </c>
      <c r="C5344">
        <v>1636</v>
      </c>
      <c r="D5344">
        <v>350000</v>
      </c>
      <c r="E5344">
        <v>182</v>
      </c>
      <c r="F5344" s="12">
        <v>192.97139618851301</v>
      </c>
    </row>
    <row r="5345" spans="1:6">
      <c r="A5345">
        <v>27</v>
      </c>
      <c r="B5345">
        <v>-89.016000000000005</v>
      </c>
      <c r="C5345">
        <v>1636</v>
      </c>
      <c r="D5345">
        <v>350000</v>
      </c>
      <c r="E5345">
        <v>164</v>
      </c>
      <c r="F5345" s="12">
        <v>185.19763245267202</v>
      </c>
    </row>
    <row r="5346" spans="1:6">
      <c r="A5346">
        <v>28</v>
      </c>
      <c r="B5346">
        <v>-88.896000000000001</v>
      </c>
      <c r="C5346">
        <v>1636</v>
      </c>
      <c r="D5346">
        <v>350000</v>
      </c>
      <c r="E5346">
        <v>194</v>
      </c>
      <c r="F5346" s="12">
        <v>180.70259072105569</v>
      </c>
    </row>
    <row r="5347" spans="1:6">
      <c r="A5347">
        <v>29</v>
      </c>
      <c r="B5347">
        <v>-88.790999999999997</v>
      </c>
      <c r="C5347">
        <v>1636</v>
      </c>
      <c r="D5347">
        <v>350000</v>
      </c>
      <c r="E5347">
        <v>191</v>
      </c>
      <c r="F5347" s="12">
        <v>178.98128400134428</v>
      </c>
    </row>
    <row r="5348" spans="1:6">
      <c r="A5348">
        <v>30</v>
      </c>
      <c r="B5348">
        <v>-88.671999999999997</v>
      </c>
      <c r="C5348">
        <v>1636</v>
      </c>
      <c r="D5348">
        <v>350000</v>
      </c>
      <c r="E5348">
        <v>175</v>
      </c>
      <c r="F5348" s="12">
        <v>178.66258693152707</v>
      </c>
    </row>
    <row r="5349" spans="1:6">
      <c r="A5349">
        <v>31</v>
      </c>
      <c r="B5349">
        <v>-88.56</v>
      </c>
      <c r="C5349">
        <v>1636</v>
      </c>
      <c r="D5349">
        <v>350000</v>
      </c>
      <c r="E5349">
        <v>161</v>
      </c>
      <c r="F5349" s="12">
        <v>179.33616028547078</v>
      </c>
    </row>
    <row r="5350" spans="1:6">
      <c r="A5350">
        <v>32</v>
      </c>
      <c r="B5350">
        <v>-88.451999999999998</v>
      </c>
      <c r="C5350">
        <v>1636</v>
      </c>
      <c r="D5350">
        <v>350000</v>
      </c>
      <c r="E5350">
        <v>198</v>
      </c>
      <c r="F5350" s="12">
        <v>180.49458952242807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197</v>
      </c>
    </row>
    <row r="5356" spans="1:6">
      <c r="A5356" t="s">
        <v>53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198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233</v>
      </c>
      <c r="B5368" t="s">
        <v>212</v>
      </c>
      <c r="C5368" t="s">
        <v>215</v>
      </c>
      <c r="D5368" t="s">
        <v>232</v>
      </c>
      <c r="E5368" t="s">
        <v>231</v>
      </c>
      <c r="F5368" t="s">
        <v>266</v>
      </c>
    </row>
    <row r="5369" spans="1:10">
      <c r="A5369">
        <v>1</v>
      </c>
      <c r="B5369">
        <v>-91.947999999999993</v>
      </c>
      <c r="C5369">
        <v>1636</v>
      </c>
      <c r="D5369">
        <v>350000</v>
      </c>
      <c r="E5369">
        <v>136</v>
      </c>
      <c r="F5369" s="12">
        <v>130.97727225928941</v>
      </c>
      <c r="J5369" t="s">
        <v>384</v>
      </c>
    </row>
    <row r="5370" spans="1:10">
      <c r="A5370">
        <v>2</v>
      </c>
      <c r="B5370">
        <v>-91.838999999999999</v>
      </c>
      <c r="C5370">
        <v>1636</v>
      </c>
      <c r="D5370">
        <v>350000</v>
      </c>
      <c r="E5370">
        <v>105</v>
      </c>
      <c r="F5370" s="12">
        <v>132.55948809636033</v>
      </c>
    </row>
    <row r="5371" spans="1:10">
      <c r="A5371">
        <v>3</v>
      </c>
      <c r="B5371">
        <v>-91.724000000000004</v>
      </c>
      <c r="C5371">
        <v>1636</v>
      </c>
      <c r="D5371">
        <v>350000</v>
      </c>
      <c r="E5371">
        <v>128</v>
      </c>
      <c r="F5371" s="12">
        <v>134.68489216428176</v>
      </c>
    </row>
    <row r="5372" spans="1:10">
      <c r="A5372">
        <v>4</v>
      </c>
      <c r="B5372">
        <v>-91.611999999999995</v>
      </c>
      <c r="C5372">
        <v>1636</v>
      </c>
      <c r="D5372">
        <v>350000</v>
      </c>
      <c r="E5372">
        <v>149</v>
      </c>
      <c r="F5372" s="12">
        <v>137.55446367363405</v>
      </c>
    </row>
    <row r="5373" spans="1:10">
      <c r="A5373">
        <v>5</v>
      </c>
      <c r="B5373">
        <v>-91.5</v>
      </c>
      <c r="C5373">
        <v>1636</v>
      </c>
      <c r="D5373">
        <v>350000</v>
      </c>
      <c r="E5373">
        <v>150</v>
      </c>
      <c r="F5373" s="12">
        <v>141.74323777328945</v>
      </c>
    </row>
    <row r="5374" spans="1:10">
      <c r="A5374">
        <v>6</v>
      </c>
      <c r="B5374">
        <v>-91.394000000000005</v>
      </c>
      <c r="C5374">
        <v>1636</v>
      </c>
      <c r="D5374">
        <v>350000</v>
      </c>
      <c r="E5374">
        <v>170</v>
      </c>
      <c r="F5374" s="12">
        <v>147.58474893608673</v>
      </c>
    </row>
    <row r="5375" spans="1:10">
      <c r="A5375">
        <v>7</v>
      </c>
      <c r="B5375">
        <v>-91.281000000000006</v>
      </c>
      <c r="C5375">
        <v>1636</v>
      </c>
      <c r="D5375">
        <v>350000</v>
      </c>
      <c r="E5375">
        <v>159</v>
      </c>
      <c r="F5375" s="12">
        <v>156.71634038009216</v>
      </c>
    </row>
    <row r="5376" spans="1:10">
      <c r="A5376">
        <v>8</v>
      </c>
      <c r="B5376">
        <v>-91.165000000000006</v>
      </c>
      <c r="C5376">
        <v>1636</v>
      </c>
      <c r="D5376">
        <v>350000</v>
      </c>
      <c r="E5376">
        <v>180</v>
      </c>
      <c r="F5376" s="12">
        <v>170.28029012116045</v>
      </c>
    </row>
    <row r="5377" spans="1:6">
      <c r="A5377">
        <v>9</v>
      </c>
      <c r="B5377">
        <v>-91.049000000000007</v>
      </c>
      <c r="C5377">
        <v>1636</v>
      </c>
      <c r="D5377">
        <v>350000</v>
      </c>
      <c r="E5377">
        <v>196</v>
      </c>
      <c r="F5377" s="12">
        <v>189.09798872905355</v>
      </c>
    </row>
    <row r="5378" spans="1:6">
      <c r="A5378">
        <v>10</v>
      </c>
      <c r="B5378">
        <v>-90.933999999999997</v>
      </c>
      <c r="C5378">
        <v>1636</v>
      </c>
      <c r="D5378">
        <v>350000</v>
      </c>
      <c r="E5378">
        <v>217</v>
      </c>
      <c r="F5378" s="12">
        <v>213.50321779834462</v>
      </c>
    </row>
    <row r="5379" spans="1:6">
      <c r="A5379">
        <v>11</v>
      </c>
      <c r="B5379">
        <v>-90.823999999999998</v>
      </c>
      <c r="C5379">
        <v>1636</v>
      </c>
      <c r="D5379">
        <v>350000</v>
      </c>
      <c r="E5379">
        <v>239</v>
      </c>
      <c r="F5379" s="12">
        <v>241.97805261211067</v>
      </c>
    </row>
    <row r="5380" spans="1:6">
      <c r="A5380">
        <v>12</v>
      </c>
      <c r="B5380">
        <v>-90.709000000000003</v>
      </c>
      <c r="C5380">
        <v>1636</v>
      </c>
      <c r="D5380">
        <v>350000</v>
      </c>
      <c r="E5380">
        <v>273</v>
      </c>
      <c r="F5380" s="12">
        <v>275.80357733794079</v>
      </c>
    </row>
    <row r="5381" spans="1:6">
      <c r="A5381">
        <v>13</v>
      </c>
      <c r="B5381">
        <v>-90.594999999999999</v>
      </c>
      <c r="C5381">
        <v>1636</v>
      </c>
      <c r="D5381">
        <v>350000</v>
      </c>
      <c r="E5381">
        <v>274</v>
      </c>
      <c r="F5381" s="12">
        <v>310.93424549794685</v>
      </c>
    </row>
    <row r="5382" spans="1:6">
      <c r="A5382">
        <v>14</v>
      </c>
      <c r="B5382">
        <v>-90.486999999999995</v>
      </c>
      <c r="C5382">
        <v>1636</v>
      </c>
      <c r="D5382">
        <v>350000</v>
      </c>
      <c r="E5382">
        <v>352</v>
      </c>
      <c r="F5382" s="12">
        <v>342.52460897948168</v>
      </c>
    </row>
    <row r="5383" spans="1:6">
      <c r="A5383">
        <v>15</v>
      </c>
      <c r="B5383">
        <v>-90.372</v>
      </c>
      <c r="C5383">
        <v>1636</v>
      </c>
      <c r="D5383">
        <v>350000</v>
      </c>
      <c r="E5383">
        <v>382</v>
      </c>
      <c r="F5383" s="12">
        <v>370.52375150569441</v>
      </c>
    </row>
    <row r="5384" spans="1:6">
      <c r="A5384">
        <v>16</v>
      </c>
      <c r="B5384">
        <v>-90.256</v>
      </c>
      <c r="C5384">
        <v>1636</v>
      </c>
      <c r="D5384">
        <v>350000</v>
      </c>
      <c r="E5384">
        <v>372</v>
      </c>
      <c r="F5384" s="12">
        <v>389.15986607270111</v>
      </c>
    </row>
    <row r="5385" spans="1:6">
      <c r="A5385">
        <v>17</v>
      </c>
      <c r="B5385">
        <v>-90.14</v>
      </c>
      <c r="C5385">
        <v>1636</v>
      </c>
      <c r="D5385">
        <v>350000</v>
      </c>
      <c r="E5385">
        <v>408</v>
      </c>
      <c r="F5385" s="12">
        <v>395.50355172962611</v>
      </c>
    </row>
    <row r="5386" spans="1:6">
      <c r="A5386">
        <v>18</v>
      </c>
      <c r="B5386">
        <v>-90.025000000000006</v>
      </c>
      <c r="C5386">
        <v>1636</v>
      </c>
      <c r="D5386">
        <v>350000</v>
      </c>
      <c r="E5386">
        <v>417</v>
      </c>
      <c r="F5386" s="12">
        <v>388.86067489533133</v>
      </c>
    </row>
    <row r="5387" spans="1:6">
      <c r="A5387">
        <v>19</v>
      </c>
      <c r="B5387">
        <v>-89.918999999999997</v>
      </c>
      <c r="C5387">
        <v>1636</v>
      </c>
      <c r="D5387">
        <v>350000</v>
      </c>
      <c r="E5387">
        <v>394</v>
      </c>
      <c r="F5387" s="12">
        <v>372.34673326515792</v>
      </c>
    </row>
    <row r="5388" spans="1:6">
      <c r="A5388">
        <v>20</v>
      </c>
      <c r="B5388">
        <v>-89.805999999999997</v>
      </c>
      <c r="C5388">
        <v>1636</v>
      </c>
      <c r="D5388">
        <v>350000</v>
      </c>
      <c r="E5388">
        <v>329</v>
      </c>
      <c r="F5388" s="12">
        <v>346.33650557292452</v>
      </c>
    </row>
    <row r="5389" spans="1:6">
      <c r="A5389">
        <v>21</v>
      </c>
      <c r="B5389">
        <v>-89.691000000000003</v>
      </c>
      <c r="C5389">
        <v>1636</v>
      </c>
      <c r="D5389">
        <v>350000</v>
      </c>
      <c r="E5389">
        <v>303</v>
      </c>
      <c r="F5389" s="12">
        <v>314.64539824496012</v>
      </c>
    </row>
    <row r="5390" spans="1:6">
      <c r="A5390">
        <v>22</v>
      </c>
      <c r="B5390">
        <v>-89.576999999999998</v>
      </c>
      <c r="C5390">
        <v>1636</v>
      </c>
      <c r="D5390">
        <v>350000</v>
      </c>
      <c r="E5390">
        <v>288</v>
      </c>
      <c r="F5390" s="12">
        <v>281.9605890897634</v>
      </c>
    </row>
    <row r="5391" spans="1:6">
      <c r="A5391">
        <v>23</v>
      </c>
      <c r="B5391">
        <v>-89.457999999999998</v>
      </c>
      <c r="C5391">
        <v>1636</v>
      </c>
      <c r="D5391">
        <v>350000</v>
      </c>
      <c r="E5391">
        <v>236</v>
      </c>
      <c r="F5391" s="12">
        <v>250.116193992289</v>
      </c>
    </row>
    <row r="5392" spans="1:6">
      <c r="A5392">
        <v>24</v>
      </c>
      <c r="B5392">
        <v>-89.341999999999999</v>
      </c>
      <c r="C5392">
        <v>1636</v>
      </c>
      <c r="D5392">
        <v>350000</v>
      </c>
      <c r="E5392">
        <v>220</v>
      </c>
      <c r="F5392" s="12">
        <v>223.73768791107156</v>
      </c>
    </row>
    <row r="5393" spans="1:6">
      <c r="A5393">
        <v>25</v>
      </c>
      <c r="B5393">
        <v>-89.234999999999999</v>
      </c>
      <c r="C5393">
        <v>1636</v>
      </c>
      <c r="D5393">
        <v>350000</v>
      </c>
      <c r="E5393">
        <v>225</v>
      </c>
      <c r="F5393" s="12">
        <v>204.47900328506853</v>
      </c>
    </row>
    <row r="5394" spans="1:6">
      <c r="A5394">
        <v>26</v>
      </c>
      <c r="B5394">
        <v>-89.13</v>
      </c>
      <c r="C5394">
        <v>1636</v>
      </c>
      <c r="D5394">
        <v>350000</v>
      </c>
      <c r="E5394">
        <v>174</v>
      </c>
      <c r="F5394" s="12">
        <v>190.36386914698187</v>
      </c>
    </row>
    <row r="5395" spans="1:6">
      <c r="A5395">
        <v>27</v>
      </c>
      <c r="B5395">
        <v>-89.016000000000005</v>
      </c>
      <c r="C5395">
        <v>1636</v>
      </c>
      <c r="D5395">
        <v>350000</v>
      </c>
      <c r="E5395">
        <v>182</v>
      </c>
      <c r="F5395" s="12">
        <v>179.82005844397889</v>
      </c>
    </row>
    <row r="5396" spans="1:6">
      <c r="A5396">
        <v>28</v>
      </c>
      <c r="B5396">
        <v>-88.896000000000001</v>
      </c>
      <c r="C5396">
        <v>1636</v>
      </c>
      <c r="D5396">
        <v>350000</v>
      </c>
      <c r="E5396">
        <v>166</v>
      </c>
      <c r="F5396" s="12">
        <v>173.03296823039702</v>
      </c>
    </row>
    <row r="5397" spans="1:6">
      <c r="A5397">
        <v>29</v>
      </c>
      <c r="B5397">
        <v>-88.790999999999997</v>
      </c>
      <c r="C5397">
        <v>1636</v>
      </c>
      <c r="D5397">
        <v>350000</v>
      </c>
      <c r="E5397">
        <v>209</v>
      </c>
      <c r="F5397" s="12">
        <v>169.76041098003989</v>
      </c>
    </row>
    <row r="5398" spans="1:6">
      <c r="A5398">
        <v>30</v>
      </c>
      <c r="B5398">
        <v>-88.671999999999997</v>
      </c>
      <c r="C5398">
        <v>1636</v>
      </c>
      <c r="D5398">
        <v>350000</v>
      </c>
      <c r="E5398">
        <v>169</v>
      </c>
      <c r="F5398" s="12">
        <v>168.08377183958098</v>
      </c>
    </row>
    <row r="5399" spans="1:6">
      <c r="A5399">
        <v>31</v>
      </c>
      <c r="B5399">
        <v>-88.56</v>
      </c>
      <c r="C5399">
        <v>1636</v>
      </c>
      <c r="D5399">
        <v>350000</v>
      </c>
      <c r="E5399">
        <v>160</v>
      </c>
      <c r="F5399" s="12">
        <v>167.75904141222</v>
      </c>
    </row>
    <row r="5400" spans="1:6">
      <c r="A5400">
        <v>32</v>
      </c>
      <c r="B5400">
        <v>-88.451999999999998</v>
      </c>
      <c r="C5400">
        <v>1636</v>
      </c>
      <c r="D5400">
        <v>350000</v>
      </c>
      <c r="E5400">
        <v>156</v>
      </c>
      <c r="F5400" s="12">
        <v>168.12515838930716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199</v>
      </c>
    </row>
    <row r="5406" spans="1:6">
      <c r="A5406" t="s">
        <v>53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200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233</v>
      </c>
      <c r="B5418" t="s">
        <v>212</v>
      </c>
      <c r="C5418" t="s">
        <v>215</v>
      </c>
      <c r="D5418" t="s">
        <v>232</v>
      </c>
      <c r="E5418" t="s">
        <v>231</v>
      </c>
      <c r="F5418" t="s">
        <v>266</v>
      </c>
    </row>
    <row r="5419" spans="1:10">
      <c r="A5419">
        <v>1</v>
      </c>
      <c r="B5419">
        <v>-91.947999999999993</v>
      </c>
      <c r="C5419">
        <v>1649</v>
      </c>
      <c r="D5419">
        <v>350000</v>
      </c>
      <c r="E5419">
        <v>123</v>
      </c>
      <c r="F5419" s="12">
        <v>120.69868289007398</v>
      </c>
      <c r="J5419" t="s">
        <v>385</v>
      </c>
    </row>
    <row r="5420" spans="1:10">
      <c r="A5420">
        <v>2</v>
      </c>
      <c r="B5420">
        <v>-91.838999999999999</v>
      </c>
      <c r="C5420">
        <v>1649</v>
      </c>
      <c r="D5420">
        <v>350000</v>
      </c>
      <c r="E5420">
        <v>102</v>
      </c>
      <c r="F5420" s="12">
        <v>122.53183267916468</v>
      </c>
    </row>
    <row r="5421" spans="1:10">
      <c r="A5421">
        <v>3</v>
      </c>
      <c r="B5421">
        <v>-91.724000000000004</v>
      </c>
      <c r="C5421">
        <v>1649</v>
      </c>
      <c r="D5421">
        <v>350000</v>
      </c>
      <c r="E5421">
        <v>135</v>
      </c>
      <c r="F5421" s="12">
        <v>124.89270765170625</v>
      </c>
    </row>
    <row r="5422" spans="1:10">
      <c r="A5422">
        <v>4</v>
      </c>
      <c r="B5422">
        <v>-91.611999999999995</v>
      </c>
      <c r="C5422">
        <v>1649</v>
      </c>
      <c r="D5422">
        <v>350000</v>
      </c>
      <c r="E5422">
        <v>139</v>
      </c>
      <c r="F5422" s="12">
        <v>127.91961168796671</v>
      </c>
    </row>
    <row r="5423" spans="1:10">
      <c r="A5423">
        <v>5</v>
      </c>
      <c r="B5423">
        <v>-91.5</v>
      </c>
      <c r="C5423">
        <v>1649</v>
      </c>
      <c r="D5423">
        <v>350000</v>
      </c>
      <c r="E5423">
        <v>148</v>
      </c>
      <c r="F5423" s="12">
        <v>132.11653444180354</v>
      </c>
    </row>
    <row r="5424" spans="1:10">
      <c r="A5424">
        <v>6</v>
      </c>
      <c r="B5424">
        <v>-91.394000000000005</v>
      </c>
      <c r="C5424">
        <v>1649</v>
      </c>
      <c r="D5424">
        <v>350000</v>
      </c>
      <c r="E5424">
        <v>149</v>
      </c>
      <c r="F5424" s="12">
        <v>137.71639361358211</v>
      </c>
    </row>
    <row r="5425" spans="1:6">
      <c r="A5425">
        <v>7</v>
      </c>
      <c r="B5425">
        <v>-91.281000000000006</v>
      </c>
      <c r="C5425">
        <v>1649</v>
      </c>
      <c r="D5425">
        <v>350000</v>
      </c>
      <c r="E5425">
        <v>142</v>
      </c>
      <c r="F5425" s="12">
        <v>146.15407702692417</v>
      </c>
    </row>
    <row r="5426" spans="1:6">
      <c r="A5426">
        <v>8</v>
      </c>
      <c r="B5426">
        <v>-91.165000000000006</v>
      </c>
      <c r="C5426">
        <v>1649</v>
      </c>
      <c r="D5426">
        <v>350000</v>
      </c>
      <c r="E5426">
        <v>138</v>
      </c>
      <c r="F5426" s="12">
        <v>158.31281797562102</v>
      </c>
    </row>
    <row r="5427" spans="1:6">
      <c r="A5427">
        <v>9</v>
      </c>
      <c r="B5427">
        <v>-91.049000000000007</v>
      </c>
      <c r="C5427">
        <v>1649</v>
      </c>
      <c r="D5427">
        <v>350000</v>
      </c>
      <c r="E5427">
        <v>168</v>
      </c>
      <c r="F5427" s="12">
        <v>174.78821400559329</v>
      </c>
    </row>
    <row r="5428" spans="1:6">
      <c r="A5428">
        <v>10</v>
      </c>
      <c r="B5428">
        <v>-90.933999999999997</v>
      </c>
      <c r="C5428">
        <v>1649</v>
      </c>
      <c r="D5428">
        <v>350000</v>
      </c>
      <c r="E5428">
        <v>192</v>
      </c>
      <c r="F5428" s="12">
        <v>195.7856480562981</v>
      </c>
    </row>
    <row r="5429" spans="1:6">
      <c r="A5429">
        <v>11</v>
      </c>
      <c r="B5429">
        <v>-90.823999999999998</v>
      </c>
      <c r="C5429">
        <v>1649</v>
      </c>
      <c r="D5429">
        <v>350000</v>
      </c>
      <c r="E5429">
        <v>237</v>
      </c>
      <c r="F5429" s="12">
        <v>219.9932890635483</v>
      </c>
    </row>
    <row r="5430" spans="1:6">
      <c r="A5430">
        <v>12</v>
      </c>
      <c r="B5430">
        <v>-90.709000000000003</v>
      </c>
      <c r="C5430">
        <v>1649</v>
      </c>
      <c r="D5430">
        <v>350000</v>
      </c>
      <c r="E5430">
        <v>237</v>
      </c>
      <c r="F5430" s="12">
        <v>248.54504498107744</v>
      </c>
    </row>
    <row r="5431" spans="1:6">
      <c r="A5431">
        <v>13</v>
      </c>
      <c r="B5431">
        <v>-90.594999999999999</v>
      </c>
      <c r="C5431">
        <v>1649</v>
      </c>
      <c r="D5431">
        <v>350000</v>
      </c>
      <c r="E5431">
        <v>293</v>
      </c>
      <c r="F5431" s="12">
        <v>278.13978274175093</v>
      </c>
    </row>
    <row r="5432" spans="1:6">
      <c r="A5432">
        <v>14</v>
      </c>
      <c r="B5432">
        <v>-90.486999999999995</v>
      </c>
      <c r="C5432">
        <v>1649</v>
      </c>
      <c r="D5432">
        <v>350000</v>
      </c>
      <c r="E5432">
        <v>313</v>
      </c>
      <c r="F5432" s="12">
        <v>304.87189543909528</v>
      </c>
    </row>
    <row r="5433" spans="1:6">
      <c r="A5433">
        <v>15</v>
      </c>
      <c r="B5433">
        <v>-90.372</v>
      </c>
      <c r="C5433">
        <v>1649</v>
      </c>
      <c r="D5433">
        <v>350000</v>
      </c>
      <c r="E5433">
        <v>337</v>
      </c>
      <c r="F5433" s="12">
        <v>328.91794109860081</v>
      </c>
    </row>
    <row r="5434" spans="1:6">
      <c r="A5434">
        <v>16</v>
      </c>
      <c r="B5434">
        <v>-90.256</v>
      </c>
      <c r="C5434">
        <v>1649</v>
      </c>
      <c r="D5434">
        <v>350000</v>
      </c>
      <c r="E5434">
        <v>338</v>
      </c>
      <c r="F5434" s="12">
        <v>345.58786065478466</v>
      </c>
    </row>
    <row r="5435" spans="1:6">
      <c r="A5435">
        <v>17</v>
      </c>
      <c r="B5435">
        <v>-90.14</v>
      </c>
      <c r="C5435">
        <v>1649</v>
      </c>
      <c r="D5435">
        <v>350000</v>
      </c>
      <c r="E5435">
        <v>336</v>
      </c>
      <c r="F5435" s="12">
        <v>352.45128856944797</v>
      </c>
    </row>
    <row r="5436" spans="1:6">
      <c r="A5436">
        <v>18</v>
      </c>
      <c r="B5436">
        <v>-90.025000000000006</v>
      </c>
      <c r="C5436">
        <v>1649</v>
      </c>
      <c r="D5436">
        <v>350000</v>
      </c>
      <c r="E5436">
        <v>358</v>
      </c>
      <c r="F5436" s="12">
        <v>348.77992402647209</v>
      </c>
    </row>
    <row r="5437" spans="1:6">
      <c r="A5437">
        <v>19</v>
      </c>
      <c r="B5437">
        <v>-89.918999999999997</v>
      </c>
      <c r="C5437">
        <v>1649</v>
      </c>
      <c r="D5437">
        <v>350000</v>
      </c>
      <c r="E5437">
        <v>319</v>
      </c>
      <c r="F5437" s="12">
        <v>336.78701591850461</v>
      </c>
    </row>
    <row r="5438" spans="1:6">
      <c r="A5438">
        <v>20</v>
      </c>
      <c r="B5438">
        <v>-89.805999999999997</v>
      </c>
      <c r="C5438">
        <v>1649</v>
      </c>
      <c r="D5438">
        <v>350000</v>
      </c>
      <c r="E5438">
        <v>348</v>
      </c>
      <c r="F5438" s="12">
        <v>316.77928329924032</v>
      </c>
    </row>
    <row r="5439" spans="1:6">
      <c r="A5439">
        <v>21</v>
      </c>
      <c r="B5439">
        <v>-89.691000000000003</v>
      </c>
      <c r="C5439">
        <v>1649</v>
      </c>
      <c r="D5439">
        <v>350000</v>
      </c>
      <c r="E5439">
        <v>285</v>
      </c>
      <c r="F5439" s="12">
        <v>291.58487348446812</v>
      </c>
    </row>
    <row r="5440" spans="1:6">
      <c r="A5440">
        <v>22</v>
      </c>
      <c r="B5440">
        <v>-89.576999999999998</v>
      </c>
      <c r="C5440">
        <v>1649</v>
      </c>
      <c r="D5440">
        <v>350000</v>
      </c>
      <c r="E5440">
        <v>263</v>
      </c>
      <c r="F5440" s="12">
        <v>264.9250810756983</v>
      </c>
    </row>
    <row r="5441" spans="1:6">
      <c r="A5441">
        <v>23</v>
      </c>
      <c r="B5441">
        <v>-89.457999999999998</v>
      </c>
      <c r="C5441">
        <v>1649</v>
      </c>
      <c r="D5441">
        <v>350000</v>
      </c>
      <c r="E5441">
        <v>226</v>
      </c>
      <c r="F5441" s="12">
        <v>238.32469908369583</v>
      </c>
    </row>
    <row r="5442" spans="1:6">
      <c r="A5442">
        <v>24</v>
      </c>
      <c r="B5442">
        <v>-89.341999999999999</v>
      </c>
      <c r="C5442">
        <v>1649</v>
      </c>
      <c r="D5442">
        <v>350000</v>
      </c>
      <c r="E5442">
        <v>222</v>
      </c>
      <c r="F5442" s="12">
        <v>215.76475645973579</v>
      </c>
    </row>
    <row r="5443" spans="1:6">
      <c r="A5443">
        <v>25</v>
      </c>
      <c r="B5443">
        <v>-89.234999999999999</v>
      </c>
      <c r="C5443">
        <v>1649</v>
      </c>
      <c r="D5443">
        <v>350000</v>
      </c>
      <c r="E5443">
        <v>194</v>
      </c>
      <c r="F5443" s="12">
        <v>198.92009648186573</v>
      </c>
    </row>
    <row r="5444" spans="1:6">
      <c r="A5444">
        <v>26</v>
      </c>
      <c r="B5444">
        <v>-89.13</v>
      </c>
      <c r="C5444">
        <v>1649</v>
      </c>
      <c r="D5444">
        <v>350000</v>
      </c>
      <c r="E5444">
        <v>198</v>
      </c>
      <c r="F5444" s="12">
        <v>186.31078148335024</v>
      </c>
    </row>
    <row r="5445" spans="1:6">
      <c r="A5445">
        <v>27</v>
      </c>
      <c r="B5445">
        <v>-89.016000000000005</v>
      </c>
      <c r="C5445">
        <v>1649</v>
      </c>
      <c r="D5445">
        <v>350000</v>
      </c>
      <c r="E5445">
        <v>183</v>
      </c>
      <c r="F5445" s="12">
        <v>176.6957778748</v>
      </c>
    </row>
    <row r="5446" spans="1:6">
      <c r="A5446">
        <v>28</v>
      </c>
      <c r="B5446">
        <v>-88.896000000000001</v>
      </c>
      <c r="C5446">
        <v>1649</v>
      </c>
      <c r="D5446">
        <v>350000</v>
      </c>
      <c r="E5446">
        <v>168</v>
      </c>
      <c r="F5446" s="12">
        <v>170.39166312156274</v>
      </c>
    </row>
    <row r="5447" spans="1:6">
      <c r="A5447">
        <v>29</v>
      </c>
      <c r="B5447">
        <v>-88.790999999999997</v>
      </c>
      <c r="C5447">
        <v>1649</v>
      </c>
      <c r="D5447">
        <v>350000</v>
      </c>
      <c r="E5447">
        <v>181</v>
      </c>
      <c r="F5447" s="12">
        <v>167.32680462956694</v>
      </c>
    </row>
    <row r="5448" spans="1:6">
      <c r="A5448">
        <v>30</v>
      </c>
      <c r="B5448">
        <v>-88.671999999999997</v>
      </c>
      <c r="C5448">
        <v>1649</v>
      </c>
      <c r="D5448">
        <v>350000</v>
      </c>
      <c r="E5448">
        <v>160</v>
      </c>
      <c r="F5448" s="12">
        <v>165.79613009931057</v>
      </c>
    </row>
    <row r="5449" spans="1:6">
      <c r="A5449">
        <v>31</v>
      </c>
      <c r="B5449">
        <v>-88.56</v>
      </c>
      <c r="C5449">
        <v>1649</v>
      </c>
      <c r="D5449">
        <v>350000</v>
      </c>
      <c r="E5449">
        <v>157</v>
      </c>
      <c r="F5449" s="12">
        <v>165.60154575577712</v>
      </c>
    </row>
    <row r="5450" spans="1:6">
      <c r="A5450">
        <v>32</v>
      </c>
      <c r="B5450">
        <v>-88.451999999999998</v>
      </c>
      <c r="C5450">
        <v>1649</v>
      </c>
      <c r="D5450">
        <v>350000</v>
      </c>
      <c r="E5450">
        <v>164</v>
      </c>
      <c r="F5450" s="12">
        <v>166.1180264036266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201</v>
      </c>
    </row>
    <row r="5456" spans="1:6">
      <c r="A5456" t="s">
        <v>53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202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233</v>
      </c>
      <c r="B5468" t="s">
        <v>212</v>
      </c>
      <c r="C5468" t="s">
        <v>215</v>
      </c>
      <c r="D5468" t="s">
        <v>232</v>
      </c>
      <c r="E5468" t="s">
        <v>231</v>
      </c>
      <c r="F5468" t="s">
        <v>266</v>
      </c>
    </row>
    <row r="5469" spans="1:10">
      <c r="A5469">
        <v>1</v>
      </c>
      <c r="B5469">
        <v>-91.947999999999993</v>
      </c>
      <c r="C5469">
        <v>1634</v>
      </c>
      <c r="D5469">
        <v>350000</v>
      </c>
      <c r="E5469">
        <v>115</v>
      </c>
      <c r="F5469" s="12">
        <v>125.67606521323808</v>
      </c>
      <c r="J5469" t="s">
        <v>386</v>
      </c>
    </row>
    <row r="5470" spans="1:10">
      <c r="A5470">
        <v>2</v>
      </c>
      <c r="B5470">
        <v>-91.838999999999999</v>
      </c>
      <c r="C5470">
        <v>1634</v>
      </c>
      <c r="D5470">
        <v>350000</v>
      </c>
      <c r="E5470">
        <v>112</v>
      </c>
      <c r="F5470" s="12">
        <v>127.08578319079075</v>
      </c>
    </row>
    <row r="5471" spans="1:10">
      <c r="A5471">
        <v>3</v>
      </c>
      <c r="B5471">
        <v>-91.724000000000004</v>
      </c>
      <c r="C5471">
        <v>1634</v>
      </c>
      <c r="D5471">
        <v>350000</v>
      </c>
      <c r="E5471">
        <v>139</v>
      </c>
      <c r="F5471" s="12">
        <v>128.73859767830081</v>
      </c>
    </row>
    <row r="5472" spans="1:10">
      <c r="A5472">
        <v>4</v>
      </c>
      <c r="B5472">
        <v>-91.611999999999995</v>
      </c>
      <c r="C5472">
        <v>1634</v>
      </c>
      <c r="D5472">
        <v>350000</v>
      </c>
      <c r="E5472">
        <v>129</v>
      </c>
      <c r="F5472" s="12">
        <v>130.68374990812416</v>
      </c>
    </row>
    <row r="5473" spans="1:6">
      <c r="A5473">
        <v>5</v>
      </c>
      <c r="B5473">
        <v>-91.5</v>
      </c>
      <c r="C5473">
        <v>1634</v>
      </c>
      <c r="D5473">
        <v>350000</v>
      </c>
      <c r="E5473">
        <v>129</v>
      </c>
      <c r="F5473" s="12">
        <v>133.26416824910126</v>
      </c>
    </row>
    <row r="5474" spans="1:6">
      <c r="A5474">
        <v>6</v>
      </c>
      <c r="B5474">
        <v>-91.394000000000005</v>
      </c>
      <c r="C5474">
        <v>1634</v>
      </c>
      <c r="D5474">
        <v>350000</v>
      </c>
      <c r="E5474">
        <v>160</v>
      </c>
      <c r="F5474" s="12">
        <v>136.73263309981311</v>
      </c>
    </row>
    <row r="5475" spans="1:6">
      <c r="A5475">
        <v>7</v>
      </c>
      <c r="B5475">
        <v>-91.281000000000006</v>
      </c>
      <c r="C5475">
        <v>1634</v>
      </c>
      <c r="D5475">
        <v>350000</v>
      </c>
      <c r="E5475">
        <v>153</v>
      </c>
      <c r="F5475" s="12">
        <v>142.22335500768523</v>
      </c>
    </row>
    <row r="5476" spans="1:6">
      <c r="A5476">
        <v>8</v>
      </c>
      <c r="B5476">
        <v>-91.165000000000006</v>
      </c>
      <c r="C5476">
        <v>1634</v>
      </c>
      <c r="D5476">
        <v>350000</v>
      </c>
      <c r="E5476">
        <v>162</v>
      </c>
      <c r="F5476" s="12">
        <v>150.77106003944709</v>
      </c>
    </row>
    <row r="5477" spans="1:6">
      <c r="A5477">
        <v>9</v>
      </c>
      <c r="B5477">
        <v>-91.049000000000007</v>
      </c>
      <c r="C5477">
        <v>1634</v>
      </c>
      <c r="D5477">
        <v>350000</v>
      </c>
      <c r="E5477">
        <v>168</v>
      </c>
      <c r="F5477" s="12">
        <v>163.42471990319808</v>
      </c>
    </row>
    <row r="5478" spans="1:6">
      <c r="A5478">
        <v>10</v>
      </c>
      <c r="B5478">
        <v>-90.933999999999997</v>
      </c>
      <c r="C5478">
        <v>1634</v>
      </c>
      <c r="D5478">
        <v>350000</v>
      </c>
      <c r="E5478">
        <v>176</v>
      </c>
      <c r="F5478" s="12">
        <v>181.03292938248492</v>
      </c>
    </row>
    <row r="5479" spans="1:6">
      <c r="A5479">
        <v>11</v>
      </c>
      <c r="B5479">
        <v>-90.823999999999998</v>
      </c>
      <c r="C5479">
        <v>1634</v>
      </c>
      <c r="D5479">
        <v>350000</v>
      </c>
      <c r="E5479">
        <v>198</v>
      </c>
      <c r="F5479" s="12">
        <v>203.02314289805133</v>
      </c>
    </row>
    <row r="5480" spans="1:6">
      <c r="A5480">
        <v>12</v>
      </c>
      <c r="B5480">
        <v>-90.709000000000003</v>
      </c>
      <c r="C5480">
        <v>1634</v>
      </c>
      <c r="D5480">
        <v>350000</v>
      </c>
      <c r="E5480">
        <v>242</v>
      </c>
      <c r="F5480" s="12">
        <v>230.89365623692717</v>
      </c>
    </row>
    <row r="5481" spans="1:6">
      <c r="A5481">
        <v>13</v>
      </c>
      <c r="B5481">
        <v>-90.594999999999999</v>
      </c>
      <c r="C5481">
        <v>1634</v>
      </c>
      <c r="D5481">
        <v>350000</v>
      </c>
      <c r="E5481">
        <v>237</v>
      </c>
      <c r="F5481" s="12">
        <v>261.67461168461733</v>
      </c>
    </row>
    <row r="5482" spans="1:6">
      <c r="A5482">
        <v>14</v>
      </c>
      <c r="B5482">
        <v>-90.486999999999995</v>
      </c>
      <c r="C5482">
        <v>1634</v>
      </c>
      <c r="D5482">
        <v>350000</v>
      </c>
      <c r="E5482">
        <v>294</v>
      </c>
      <c r="F5482" s="12">
        <v>290.96025929826601</v>
      </c>
    </row>
    <row r="5483" spans="1:6">
      <c r="A5483">
        <v>15</v>
      </c>
      <c r="B5483">
        <v>-90.372</v>
      </c>
      <c r="C5483">
        <v>1634</v>
      </c>
      <c r="D5483">
        <v>350000</v>
      </c>
      <c r="E5483">
        <v>320</v>
      </c>
      <c r="F5483" s="12">
        <v>318.45986226475173</v>
      </c>
    </row>
    <row r="5484" spans="1:6">
      <c r="A5484">
        <v>16</v>
      </c>
      <c r="B5484">
        <v>-90.256</v>
      </c>
      <c r="C5484">
        <v>1634</v>
      </c>
      <c r="D5484">
        <v>350000</v>
      </c>
      <c r="E5484">
        <v>337</v>
      </c>
      <c r="F5484" s="12">
        <v>338.26310562235597</v>
      </c>
    </row>
    <row r="5485" spans="1:6">
      <c r="A5485">
        <v>17</v>
      </c>
      <c r="B5485">
        <v>-90.14</v>
      </c>
      <c r="C5485">
        <v>1634</v>
      </c>
      <c r="D5485">
        <v>350000</v>
      </c>
      <c r="E5485">
        <v>374</v>
      </c>
      <c r="F5485" s="12">
        <v>346.87173208282536</v>
      </c>
    </row>
    <row r="5486" spans="1:6">
      <c r="A5486">
        <v>18</v>
      </c>
      <c r="B5486">
        <v>-90.025000000000006</v>
      </c>
      <c r="C5486">
        <v>1634</v>
      </c>
      <c r="D5486">
        <v>350000</v>
      </c>
      <c r="E5486">
        <v>344</v>
      </c>
      <c r="F5486" s="12">
        <v>343.0416789039877</v>
      </c>
    </row>
    <row r="5487" spans="1:6">
      <c r="A5487">
        <v>19</v>
      </c>
      <c r="B5487">
        <v>-89.918999999999997</v>
      </c>
      <c r="C5487">
        <v>1634</v>
      </c>
      <c r="D5487">
        <v>350000</v>
      </c>
      <c r="E5487">
        <v>314</v>
      </c>
      <c r="F5487" s="12">
        <v>329.3827221026587</v>
      </c>
    </row>
    <row r="5488" spans="1:6">
      <c r="A5488">
        <v>20</v>
      </c>
      <c r="B5488">
        <v>-89.805999999999997</v>
      </c>
      <c r="C5488">
        <v>1634</v>
      </c>
      <c r="D5488">
        <v>350000</v>
      </c>
      <c r="E5488">
        <v>294</v>
      </c>
      <c r="F5488" s="12">
        <v>306.6842584532792</v>
      </c>
    </row>
    <row r="5489" spans="1:6">
      <c r="A5489">
        <v>21</v>
      </c>
      <c r="B5489">
        <v>-89.691000000000003</v>
      </c>
      <c r="C5489">
        <v>1634</v>
      </c>
      <c r="D5489">
        <v>350000</v>
      </c>
      <c r="E5489">
        <v>285</v>
      </c>
      <c r="F5489" s="12">
        <v>278.78397560287982</v>
      </c>
    </row>
    <row r="5490" spans="1:6">
      <c r="A5490">
        <v>22</v>
      </c>
      <c r="B5490">
        <v>-89.576999999999998</v>
      </c>
      <c r="C5490">
        <v>1634</v>
      </c>
      <c r="D5490">
        <v>350000</v>
      </c>
      <c r="E5490">
        <v>269</v>
      </c>
      <c r="F5490" s="12">
        <v>250.39077067283236</v>
      </c>
    </row>
    <row r="5491" spans="1:6">
      <c r="A5491">
        <v>23</v>
      </c>
      <c r="B5491">
        <v>-89.457999999999998</v>
      </c>
      <c r="C5491">
        <v>1634</v>
      </c>
      <c r="D5491">
        <v>350000</v>
      </c>
      <c r="E5491">
        <v>234</v>
      </c>
      <c r="F5491" s="12">
        <v>223.54202487811108</v>
      </c>
    </row>
    <row r="5492" spans="1:6">
      <c r="A5492">
        <v>24</v>
      </c>
      <c r="B5492">
        <v>-89.341999999999999</v>
      </c>
      <c r="C5492">
        <v>1634</v>
      </c>
      <c r="D5492">
        <v>350000</v>
      </c>
      <c r="E5492">
        <v>181</v>
      </c>
      <c r="F5492" s="12">
        <v>202.28097713974816</v>
      </c>
    </row>
    <row r="5493" spans="1:6">
      <c r="A5493">
        <v>25</v>
      </c>
      <c r="B5493">
        <v>-89.234999999999999</v>
      </c>
      <c r="C5493">
        <v>1634</v>
      </c>
      <c r="D5493">
        <v>350000</v>
      </c>
      <c r="E5493">
        <v>192</v>
      </c>
      <c r="F5493" s="12">
        <v>187.6268123330164</v>
      </c>
    </row>
    <row r="5494" spans="1:6">
      <c r="A5494">
        <v>26</v>
      </c>
      <c r="B5494">
        <v>-89.13</v>
      </c>
      <c r="C5494">
        <v>1634</v>
      </c>
      <c r="D5494">
        <v>350000</v>
      </c>
      <c r="E5494">
        <v>173</v>
      </c>
      <c r="F5494" s="12">
        <v>177.62391536121177</v>
      </c>
    </row>
    <row r="5495" spans="1:6">
      <c r="A5495">
        <v>27</v>
      </c>
      <c r="B5495">
        <v>-89.016000000000005</v>
      </c>
      <c r="C5495">
        <v>1634</v>
      </c>
      <c r="D5495">
        <v>350000</v>
      </c>
      <c r="E5495">
        <v>166</v>
      </c>
      <c r="F5495" s="12">
        <v>170.8498791481577</v>
      </c>
    </row>
    <row r="5496" spans="1:6">
      <c r="A5496">
        <v>28</v>
      </c>
      <c r="B5496">
        <v>-88.896000000000001</v>
      </c>
      <c r="C5496">
        <v>1634</v>
      </c>
      <c r="D5496">
        <v>350000</v>
      </c>
      <c r="E5496">
        <v>172</v>
      </c>
      <c r="F5496" s="12">
        <v>167.13125955748876</v>
      </c>
    </row>
    <row r="5497" spans="1:6">
      <c r="A5497">
        <v>29</v>
      </c>
      <c r="B5497">
        <v>-88.790999999999997</v>
      </c>
      <c r="C5497">
        <v>1634</v>
      </c>
      <c r="D5497">
        <v>350000</v>
      </c>
      <c r="E5497">
        <v>158</v>
      </c>
      <c r="F5497" s="12">
        <v>165.81470526850069</v>
      </c>
    </row>
    <row r="5498" spans="1:6">
      <c r="A5498">
        <v>30</v>
      </c>
      <c r="B5498">
        <v>-88.671999999999997</v>
      </c>
      <c r="C5498">
        <v>1634</v>
      </c>
      <c r="D5498">
        <v>350000</v>
      </c>
      <c r="E5498">
        <v>158</v>
      </c>
      <c r="F5498" s="12">
        <v>165.66561179774041</v>
      </c>
    </row>
    <row r="5499" spans="1:6">
      <c r="A5499">
        <v>31</v>
      </c>
      <c r="B5499">
        <v>-88.56</v>
      </c>
      <c r="C5499">
        <v>1634</v>
      </c>
      <c r="D5499">
        <v>350000</v>
      </c>
      <c r="E5499">
        <v>184</v>
      </c>
      <c r="F5499" s="12">
        <v>166.27429469558209</v>
      </c>
    </row>
    <row r="5500" spans="1:6">
      <c r="A5500">
        <v>32</v>
      </c>
      <c r="B5500">
        <v>-88.451999999999998</v>
      </c>
      <c r="C5500">
        <v>1634</v>
      </c>
      <c r="D5500">
        <v>350000</v>
      </c>
      <c r="E5500">
        <v>166</v>
      </c>
      <c r="F5500" s="12">
        <v>167.22428283868206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203</v>
      </c>
    </row>
    <row r="5506" spans="1:10">
      <c r="A5506" t="s">
        <v>53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204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233</v>
      </c>
      <c r="B5518" t="s">
        <v>212</v>
      </c>
      <c r="C5518" t="s">
        <v>215</v>
      </c>
      <c r="D5518" t="s">
        <v>232</v>
      </c>
      <c r="E5518" t="s">
        <v>231</v>
      </c>
      <c r="F5518" t="s">
        <v>266</v>
      </c>
    </row>
    <row r="5519" spans="1:10">
      <c r="A5519">
        <v>1</v>
      </c>
      <c r="B5519">
        <v>-91.947999999999993</v>
      </c>
      <c r="C5519">
        <v>1631</v>
      </c>
      <c r="D5519">
        <v>350000</v>
      </c>
      <c r="E5519">
        <v>103</v>
      </c>
      <c r="F5519" s="12">
        <v>115.31469706550651</v>
      </c>
      <c r="J5519" t="s">
        <v>387</v>
      </c>
    </row>
    <row r="5520" spans="1:10">
      <c r="A5520">
        <v>2</v>
      </c>
      <c r="B5520">
        <v>-91.838999999999999</v>
      </c>
      <c r="C5520">
        <v>1631</v>
      </c>
      <c r="D5520">
        <v>350000</v>
      </c>
      <c r="E5520">
        <v>111</v>
      </c>
      <c r="F5520" s="12">
        <v>117.52632711551294</v>
      </c>
    </row>
    <row r="5521" spans="1:6">
      <c r="A5521">
        <v>3</v>
      </c>
      <c r="B5521">
        <v>-91.724000000000004</v>
      </c>
      <c r="C5521">
        <v>1631</v>
      </c>
      <c r="D5521">
        <v>350000</v>
      </c>
      <c r="E5521">
        <v>116</v>
      </c>
      <c r="F5521" s="12">
        <v>120.17920325949267</v>
      </c>
    </row>
    <row r="5522" spans="1:6">
      <c r="A5522">
        <v>4</v>
      </c>
      <c r="B5522">
        <v>-91.611999999999995</v>
      </c>
      <c r="C5522">
        <v>1631</v>
      </c>
      <c r="D5522">
        <v>350000</v>
      </c>
      <c r="E5522">
        <v>147</v>
      </c>
      <c r="F5522" s="12">
        <v>123.34124932321816</v>
      </c>
    </row>
    <row r="5523" spans="1:6">
      <c r="A5523">
        <v>5</v>
      </c>
      <c r="B5523">
        <v>-91.5</v>
      </c>
      <c r="C5523">
        <v>1631</v>
      </c>
      <c r="D5523">
        <v>350000</v>
      </c>
      <c r="E5523">
        <v>140</v>
      </c>
      <c r="F5523" s="12">
        <v>127.48585180677104</v>
      </c>
    </row>
    <row r="5524" spans="1:6">
      <c r="A5524">
        <v>6</v>
      </c>
      <c r="B5524">
        <v>-91.394000000000005</v>
      </c>
      <c r="C5524">
        <v>1631</v>
      </c>
      <c r="D5524">
        <v>350000</v>
      </c>
      <c r="E5524">
        <v>128</v>
      </c>
      <c r="F5524" s="12">
        <v>132.84287298345376</v>
      </c>
    </row>
    <row r="5525" spans="1:6">
      <c r="A5525">
        <v>7</v>
      </c>
      <c r="B5525">
        <v>-91.281000000000006</v>
      </c>
      <c r="C5525">
        <v>1631</v>
      </c>
      <c r="D5525">
        <v>350000</v>
      </c>
      <c r="E5525">
        <v>150</v>
      </c>
      <c r="F5525" s="12">
        <v>140.82471806090373</v>
      </c>
    </row>
    <row r="5526" spans="1:6">
      <c r="A5526">
        <v>8</v>
      </c>
      <c r="B5526">
        <v>-91.165000000000006</v>
      </c>
      <c r="C5526">
        <v>1631</v>
      </c>
      <c r="D5526">
        <v>350000</v>
      </c>
      <c r="E5526">
        <v>154</v>
      </c>
      <c r="F5526" s="12">
        <v>152.36222335714226</v>
      </c>
    </row>
    <row r="5527" spans="1:6">
      <c r="A5527">
        <v>9</v>
      </c>
      <c r="B5527">
        <v>-91.049000000000007</v>
      </c>
      <c r="C5527">
        <v>1631</v>
      </c>
      <c r="D5527">
        <v>350000</v>
      </c>
      <c r="E5527">
        <v>154</v>
      </c>
      <c r="F5527" s="12">
        <v>168.1671701152037</v>
      </c>
    </row>
    <row r="5528" spans="1:6">
      <c r="A5528">
        <v>10</v>
      </c>
      <c r="B5528">
        <v>-90.933999999999997</v>
      </c>
      <c r="C5528">
        <v>1631</v>
      </c>
      <c r="D5528">
        <v>350000</v>
      </c>
      <c r="E5528">
        <v>191</v>
      </c>
      <c r="F5528" s="12">
        <v>188.57315049608621</v>
      </c>
    </row>
    <row r="5529" spans="1:6">
      <c r="A5529">
        <v>11</v>
      </c>
      <c r="B5529">
        <v>-90.823999999999998</v>
      </c>
      <c r="C5529">
        <v>1631</v>
      </c>
      <c r="D5529">
        <v>350000</v>
      </c>
      <c r="E5529">
        <v>224</v>
      </c>
      <c r="F5529" s="12">
        <v>212.3619662069527</v>
      </c>
    </row>
    <row r="5530" spans="1:6">
      <c r="A5530">
        <v>12</v>
      </c>
      <c r="B5530">
        <v>-90.709000000000003</v>
      </c>
      <c r="C5530">
        <v>1631</v>
      </c>
      <c r="D5530">
        <v>350000</v>
      </c>
      <c r="E5530">
        <v>231</v>
      </c>
      <c r="F5530" s="12">
        <v>240.62292848829625</v>
      </c>
    </row>
    <row r="5531" spans="1:6">
      <c r="A5531">
        <v>13</v>
      </c>
      <c r="B5531">
        <v>-90.594999999999999</v>
      </c>
      <c r="C5531">
        <v>1631</v>
      </c>
      <c r="D5531">
        <v>350000</v>
      </c>
      <c r="E5531">
        <v>259</v>
      </c>
      <c r="F5531" s="12">
        <v>269.95289133026239</v>
      </c>
    </row>
    <row r="5532" spans="1:6">
      <c r="A5532">
        <v>14</v>
      </c>
      <c r="B5532">
        <v>-90.486999999999995</v>
      </c>
      <c r="C5532">
        <v>1631</v>
      </c>
      <c r="D5532">
        <v>350000</v>
      </c>
      <c r="E5532">
        <v>314</v>
      </c>
      <c r="F5532" s="12">
        <v>296.25488952888242</v>
      </c>
    </row>
    <row r="5533" spans="1:6">
      <c r="A5533">
        <v>15</v>
      </c>
      <c r="B5533">
        <v>-90.372</v>
      </c>
      <c r="C5533">
        <v>1631</v>
      </c>
      <c r="D5533">
        <v>350000</v>
      </c>
      <c r="E5533">
        <v>322</v>
      </c>
      <c r="F5533" s="12">
        <v>319.42067293299567</v>
      </c>
    </row>
    <row r="5534" spans="1:6">
      <c r="A5534">
        <v>16</v>
      </c>
      <c r="B5534">
        <v>-90.256</v>
      </c>
      <c r="C5534">
        <v>1631</v>
      </c>
      <c r="D5534">
        <v>350000</v>
      </c>
      <c r="E5534">
        <v>311</v>
      </c>
      <c r="F5534" s="12">
        <v>334.62294798330799</v>
      </c>
    </row>
    <row r="5535" spans="1:6">
      <c r="A5535">
        <v>17</v>
      </c>
      <c r="B5535">
        <v>-90.14</v>
      </c>
      <c r="C5535">
        <v>1631</v>
      </c>
      <c r="D5535">
        <v>350000</v>
      </c>
      <c r="E5535">
        <v>361</v>
      </c>
      <c r="F5535" s="12">
        <v>339.5109616537336</v>
      </c>
    </row>
    <row r="5536" spans="1:6">
      <c r="A5536">
        <v>18</v>
      </c>
      <c r="B5536">
        <v>-90.025000000000006</v>
      </c>
      <c r="C5536">
        <v>1631</v>
      </c>
      <c r="D5536">
        <v>350000</v>
      </c>
      <c r="E5536">
        <v>333</v>
      </c>
      <c r="F5536" s="12">
        <v>333.70785515887923</v>
      </c>
    </row>
    <row r="5537" spans="1:6">
      <c r="A5537">
        <v>19</v>
      </c>
      <c r="B5537">
        <v>-89.918999999999997</v>
      </c>
      <c r="C5537">
        <v>1631</v>
      </c>
      <c r="D5537">
        <v>350000</v>
      </c>
      <c r="E5537">
        <v>348</v>
      </c>
      <c r="F5537" s="12">
        <v>320.03675346509357</v>
      </c>
    </row>
    <row r="5538" spans="1:6">
      <c r="A5538">
        <v>20</v>
      </c>
      <c r="B5538">
        <v>-89.805999999999997</v>
      </c>
      <c r="C5538">
        <v>1631</v>
      </c>
      <c r="D5538">
        <v>350000</v>
      </c>
      <c r="E5538">
        <v>280</v>
      </c>
      <c r="F5538" s="12">
        <v>299.03634976470153</v>
      </c>
    </row>
    <row r="5539" spans="1:6">
      <c r="A5539">
        <v>21</v>
      </c>
      <c r="B5539">
        <v>-89.691000000000003</v>
      </c>
      <c r="C5539">
        <v>1631</v>
      </c>
      <c r="D5539">
        <v>350000</v>
      </c>
      <c r="E5539">
        <v>275</v>
      </c>
      <c r="F5539" s="12">
        <v>274.06920779494106</v>
      </c>
    </row>
    <row r="5540" spans="1:6">
      <c r="A5540">
        <v>22</v>
      </c>
      <c r="B5540">
        <v>-89.576999999999998</v>
      </c>
      <c r="C5540">
        <v>1631</v>
      </c>
      <c r="D5540">
        <v>350000</v>
      </c>
      <c r="E5540">
        <v>230</v>
      </c>
      <c r="F5540" s="12">
        <v>249.01318643583807</v>
      </c>
    </row>
    <row r="5541" spans="1:6">
      <c r="A5541">
        <v>23</v>
      </c>
      <c r="B5541">
        <v>-89.457999999999998</v>
      </c>
      <c r="C5541">
        <v>1631</v>
      </c>
      <c r="D5541">
        <v>350000</v>
      </c>
      <c r="E5541">
        <v>224</v>
      </c>
      <c r="F5541" s="12">
        <v>225.38780060995074</v>
      </c>
    </row>
    <row r="5542" spans="1:6">
      <c r="A5542">
        <v>24</v>
      </c>
      <c r="B5542">
        <v>-89.341999999999999</v>
      </c>
      <c r="C5542">
        <v>1631</v>
      </c>
      <c r="D5542">
        <v>350000</v>
      </c>
      <c r="E5542">
        <v>217</v>
      </c>
      <c r="F5542" s="12">
        <v>206.5966684163196</v>
      </c>
    </row>
    <row r="5543" spans="1:6">
      <c r="A5543">
        <v>25</v>
      </c>
      <c r="B5543">
        <v>-89.234999999999999</v>
      </c>
      <c r="C5543">
        <v>1631</v>
      </c>
      <c r="D5543">
        <v>350000</v>
      </c>
      <c r="E5543">
        <v>221</v>
      </c>
      <c r="F5543" s="12">
        <v>193.54253815793098</v>
      </c>
    </row>
    <row r="5544" spans="1:6">
      <c r="A5544">
        <v>26</v>
      </c>
      <c r="B5544">
        <v>-89.13</v>
      </c>
      <c r="C5544">
        <v>1631</v>
      </c>
      <c r="D5544">
        <v>350000</v>
      </c>
      <c r="E5544">
        <v>171</v>
      </c>
      <c r="F5544" s="12">
        <v>184.57000240598293</v>
      </c>
    </row>
    <row r="5545" spans="1:6">
      <c r="A5545">
        <v>27</v>
      </c>
      <c r="B5545">
        <v>-89.016000000000005</v>
      </c>
      <c r="C5545">
        <v>1631</v>
      </c>
      <c r="D5545">
        <v>350000</v>
      </c>
      <c r="E5545">
        <v>161</v>
      </c>
      <c r="F5545" s="12">
        <v>178.50192068172447</v>
      </c>
    </row>
    <row r="5546" spans="1:6">
      <c r="A5546">
        <v>28</v>
      </c>
      <c r="B5546">
        <v>-88.896000000000001</v>
      </c>
      <c r="C5546">
        <v>1631</v>
      </c>
      <c r="D5546">
        <v>350000</v>
      </c>
      <c r="E5546">
        <v>195</v>
      </c>
      <c r="F5546" s="12">
        <v>175.28853980639323</v>
      </c>
    </row>
    <row r="5547" spans="1:6">
      <c r="A5547">
        <v>29</v>
      </c>
      <c r="B5547">
        <v>-88.790999999999997</v>
      </c>
      <c r="C5547">
        <v>1631</v>
      </c>
      <c r="D5547">
        <v>350000</v>
      </c>
      <c r="E5547">
        <v>199</v>
      </c>
      <c r="F5547" s="12">
        <v>174.35643193978348</v>
      </c>
    </row>
    <row r="5548" spans="1:6">
      <c r="A5548">
        <v>30</v>
      </c>
      <c r="B5548">
        <v>-88.671999999999997</v>
      </c>
      <c r="C5548">
        <v>1631</v>
      </c>
      <c r="D5548">
        <v>350000</v>
      </c>
      <c r="E5548">
        <v>179</v>
      </c>
      <c r="F5548" s="12">
        <v>174.66977685205055</v>
      </c>
    </row>
    <row r="5549" spans="1:6">
      <c r="A5549">
        <v>31</v>
      </c>
      <c r="B5549">
        <v>-88.56</v>
      </c>
      <c r="C5549">
        <v>1631</v>
      </c>
      <c r="D5549">
        <v>350000</v>
      </c>
      <c r="E5549">
        <v>163</v>
      </c>
      <c r="F5549" s="12">
        <v>175.77197586475967</v>
      </c>
    </row>
    <row r="5550" spans="1:6">
      <c r="A5550">
        <v>32</v>
      </c>
      <c r="B5550">
        <v>-88.451999999999998</v>
      </c>
      <c r="C5550">
        <v>1631</v>
      </c>
      <c r="D5550">
        <v>350000</v>
      </c>
      <c r="E5550">
        <v>163</v>
      </c>
      <c r="F5550" s="12">
        <v>177.2516648046136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205</v>
      </c>
    </row>
    <row r="5556" spans="1:6">
      <c r="A5556" t="s">
        <v>53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206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233</v>
      </c>
      <c r="B5568" t="s">
        <v>212</v>
      </c>
      <c r="C5568" t="s">
        <v>215</v>
      </c>
      <c r="D5568" t="s">
        <v>232</v>
      </c>
      <c r="E5568" t="s">
        <v>231</v>
      </c>
      <c r="F5568" t="s">
        <v>266</v>
      </c>
    </row>
    <row r="5569" spans="1:10">
      <c r="A5569">
        <v>1</v>
      </c>
      <c r="B5569">
        <v>-91.947999999999993</v>
      </c>
      <c r="C5569">
        <v>1658</v>
      </c>
      <c r="D5569">
        <v>350000</v>
      </c>
      <c r="E5569">
        <v>113</v>
      </c>
      <c r="F5569" s="12">
        <v>120.18815695684108</v>
      </c>
      <c r="J5569" t="s">
        <v>388</v>
      </c>
    </row>
    <row r="5570" spans="1:10">
      <c r="A5570">
        <v>2</v>
      </c>
      <c r="B5570">
        <v>-91.838999999999999</v>
      </c>
      <c r="C5570">
        <v>1658</v>
      </c>
      <c r="D5570">
        <v>350000</v>
      </c>
      <c r="E5570">
        <v>110</v>
      </c>
      <c r="F5570" s="12">
        <v>122.15747753598821</v>
      </c>
    </row>
    <row r="5571" spans="1:10">
      <c r="A5571">
        <v>3</v>
      </c>
      <c r="B5571">
        <v>-91.724000000000004</v>
      </c>
      <c r="C5571">
        <v>1658</v>
      </c>
      <c r="D5571">
        <v>350000</v>
      </c>
      <c r="E5571">
        <v>109</v>
      </c>
      <c r="F5571" s="12">
        <v>124.59852771821788</v>
      </c>
    </row>
    <row r="5572" spans="1:10">
      <c r="A5572">
        <v>4</v>
      </c>
      <c r="B5572">
        <v>-91.611999999999995</v>
      </c>
      <c r="C5572">
        <v>1658</v>
      </c>
      <c r="D5572">
        <v>350000</v>
      </c>
      <c r="E5572">
        <v>124</v>
      </c>
      <c r="F5572" s="12">
        <v>127.60293427941798</v>
      </c>
    </row>
    <row r="5573" spans="1:10">
      <c r="A5573">
        <v>5</v>
      </c>
      <c r="B5573">
        <v>-91.5</v>
      </c>
      <c r="C5573">
        <v>1658</v>
      </c>
      <c r="D5573">
        <v>350000</v>
      </c>
      <c r="E5573">
        <v>160</v>
      </c>
      <c r="F5573" s="12">
        <v>131.62836863425343</v>
      </c>
    </row>
    <row r="5574" spans="1:10">
      <c r="A5574">
        <v>6</v>
      </c>
      <c r="B5574">
        <v>-91.394000000000005</v>
      </c>
      <c r="C5574">
        <v>1658</v>
      </c>
      <c r="D5574">
        <v>350000</v>
      </c>
      <c r="E5574">
        <v>156</v>
      </c>
      <c r="F5574" s="12">
        <v>136.87660908512532</v>
      </c>
    </row>
    <row r="5575" spans="1:10">
      <c r="A5575">
        <v>7</v>
      </c>
      <c r="B5575">
        <v>-91.281000000000006</v>
      </c>
      <c r="C5575">
        <v>1658</v>
      </c>
      <c r="D5575">
        <v>350000</v>
      </c>
      <c r="E5575">
        <v>154</v>
      </c>
      <c r="F5575" s="12">
        <v>144.68151868225729</v>
      </c>
    </row>
    <row r="5576" spans="1:10">
      <c r="A5576">
        <v>8</v>
      </c>
      <c r="B5576">
        <v>-91.165000000000006</v>
      </c>
      <c r="C5576">
        <v>1658</v>
      </c>
      <c r="D5576">
        <v>350000</v>
      </c>
      <c r="E5576">
        <v>156</v>
      </c>
      <c r="F5576" s="12">
        <v>155.87085151616398</v>
      </c>
    </row>
    <row r="5577" spans="1:10">
      <c r="A5577">
        <v>9</v>
      </c>
      <c r="B5577">
        <v>-91.049000000000007</v>
      </c>
      <c r="C5577">
        <v>1658</v>
      </c>
      <c r="D5577">
        <v>350000</v>
      </c>
      <c r="E5577">
        <v>194</v>
      </c>
      <c r="F5577" s="12">
        <v>171.04797114749948</v>
      </c>
    </row>
    <row r="5578" spans="1:10">
      <c r="A5578">
        <v>10</v>
      </c>
      <c r="B5578">
        <v>-90.933999999999997</v>
      </c>
      <c r="C5578">
        <v>1658</v>
      </c>
      <c r="D5578">
        <v>350000</v>
      </c>
      <c r="E5578">
        <v>199</v>
      </c>
      <c r="F5578" s="12">
        <v>190.49135413479095</v>
      </c>
    </row>
    <row r="5579" spans="1:10">
      <c r="A5579">
        <v>11</v>
      </c>
      <c r="B5579">
        <v>-90.823999999999998</v>
      </c>
      <c r="C5579">
        <v>1658</v>
      </c>
      <c r="D5579">
        <v>350000</v>
      </c>
      <c r="E5579">
        <v>205</v>
      </c>
      <c r="F5579" s="12">
        <v>213.08542162767105</v>
      </c>
    </row>
    <row r="5580" spans="1:10">
      <c r="A5580">
        <v>12</v>
      </c>
      <c r="B5580">
        <v>-90.709000000000003</v>
      </c>
      <c r="C5580">
        <v>1658</v>
      </c>
      <c r="D5580">
        <v>350000</v>
      </c>
      <c r="E5580">
        <v>248</v>
      </c>
      <c r="F5580" s="12">
        <v>240.01136949034273</v>
      </c>
    </row>
    <row r="5581" spans="1:10">
      <c r="A5581">
        <v>13</v>
      </c>
      <c r="B5581">
        <v>-90.594999999999999</v>
      </c>
      <c r="C5581">
        <v>1658</v>
      </c>
      <c r="D5581">
        <v>350000</v>
      </c>
      <c r="E5581">
        <v>223</v>
      </c>
      <c r="F5581" s="12">
        <v>268.29228997396621</v>
      </c>
    </row>
    <row r="5582" spans="1:10">
      <c r="A5582">
        <v>14</v>
      </c>
      <c r="B5582">
        <v>-90.486999999999995</v>
      </c>
      <c r="C5582">
        <v>1658</v>
      </c>
      <c r="D5582">
        <v>350000</v>
      </c>
      <c r="E5582">
        <v>296</v>
      </c>
      <c r="F5582" s="12">
        <v>294.26556711142626</v>
      </c>
    </row>
    <row r="5583" spans="1:10">
      <c r="A5583">
        <v>15</v>
      </c>
      <c r="B5583">
        <v>-90.372</v>
      </c>
      <c r="C5583">
        <v>1658</v>
      </c>
      <c r="D5583">
        <v>350000</v>
      </c>
      <c r="E5583">
        <v>320</v>
      </c>
      <c r="F5583" s="12">
        <v>318.19485850927697</v>
      </c>
    </row>
    <row r="5584" spans="1:10">
      <c r="A5584">
        <v>16</v>
      </c>
      <c r="B5584">
        <v>-90.256</v>
      </c>
      <c r="C5584">
        <v>1658</v>
      </c>
      <c r="D5584">
        <v>350000</v>
      </c>
      <c r="E5584">
        <v>327</v>
      </c>
      <c r="F5584" s="12">
        <v>335.54393277150604</v>
      </c>
    </row>
    <row r="5585" spans="1:6">
      <c r="A5585">
        <v>17</v>
      </c>
      <c r="B5585">
        <v>-90.14</v>
      </c>
      <c r="C5585">
        <v>1658</v>
      </c>
      <c r="D5585">
        <v>350000</v>
      </c>
      <c r="E5585">
        <v>364</v>
      </c>
      <c r="F5585" s="12">
        <v>343.83063638409811</v>
      </c>
    </row>
    <row r="5586" spans="1:6">
      <c r="A5586">
        <v>18</v>
      </c>
      <c r="B5586">
        <v>-90.025000000000006</v>
      </c>
      <c r="C5586">
        <v>1658</v>
      </c>
      <c r="D5586">
        <v>350000</v>
      </c>
      <c r="E5586">
        <v>360</v>
      </c>
      <c r="F5586" s="12">
        <v>342.12689489009642</v>
      </c>
    </row>
    <row r="5587" spans="1:6">
      <c r="A5587">
        <v>19</v>
      </c>
      <c r="B5587">
        <v>-89.918999999999997</v>
      </c>
      <c r="C5587">
        <v>1658</v>
      </c>
      <c r="D5587">
        <v>350000</v>
      </c>
      <c r="E5587">
        <v>351</v>
      </c>
      <c r="F5587" s="12">
        <v>332.21906818021967</v>
      </c>
    </row>
    <row r="5588" spans="1:6">
      <c r="A5588">
        <v>20</v>
      </c>
      <c r="B5588">
        <v>-89.805999999999997</v>
      </c>
      <c r="C5588">
        <v>1658</v>
      </c>
      <c r="D5588">
        <v>350000</v>
      </c>
      <c r="E5588">
        <v>320</v>
      </c>
      <c r="F5588" s="12">
        <v>314.47426521529553</v>
      </c>
    </row>
    <row r="5589" spans="1:6">
      <c r="A5589">
        <v>21</v>
      </c>
      <c r="B5589">
        <v>-89.691000000000003</v>
      </c>
      <c r="C5589">
        <v>1658</v>
      </c>
      <c r="D5589">
        <v>350000</v>
      </c>
      <c r="E5589">
        <v>273</v>
      </c>
      <c r="F5589" s="12">
        <v>291.40073492035935</v>
      </c>
    </row>
    <row r="5590" spans="1:6">
      <c r="A5590">
        <v>22</v>
      </c>
      <c r="B5590">
        <v>-89.576999999999998</v>
      </c>
      <c r="C5590">
        <v>1658</v>
      </c>
      <c r="D5590">
        <v>350000</v>
      </c>
      <c r="E5590">
        <v>267</v>
      </c>
      <c r="F5590" s="12">
        <v>266.50828153869503</v>
      </c>
    </row>
    <row r="5591" spans="1:6">
      <c r="A5591">
        <v>23</v>
      </c>
      <c r="B5591">
        <v>-89.457999999999998</v>
      </c>
      <c r="C5591">
        <v>1658</v>
      </c>
      <c r="D5591">
        <v>350000</v>
      </c>
      <c r="E5591">
        <v>237</v>
      </c>
      <c r="F5591" s="12">
        <v>241.32844180034624</v>
      </c>
    </row>
    <row r="5592" spans="1:6">
      <c r="A5592">
        <v>24</v>
      </c>
      <c r="B5592">
        <v>-89.341999999999999</v>
      </c>
      <c r="C5592">
        <v>1658</v>
      </c>
      <c r="D5592">
        <v>350000</v>
      </c>
      <c r="E5592">
        <v>211</v>
      </c>
      <c r="F5592" s="12">
        <v>219.75320929217418</v>
      </c>
    </row>
    <row r="5593" spans="1:6">
      <c r="A5593">
        <v>25</v>
      </c>
      <c r="B5593">
        <v>-89.234999999999999</v>
      </c>
      <c r="C5593">
        <v>1658</v>
      </c>
      <c r="D5593">
        <v>350000</v>
      </c>
      <c r="E5593">
        <v>196</v>
      </c>
      <c r="F5593" s="12">
        <v>203.52838135238994</v>
      </c>
    </row>
    <row r="5594" spans="1:6">
      <c r="A5594">
        <v>26</v>
      </c>
      <c r="B5594">
        <v>-89.13</v>
      </c>
      <c r="C5594">
        <v>1658</v>
      </c>
      <c r="D5594">
        <v>350000</v>
      </c>
      <c r="E5594">
        <v>202</v>
      </c>
      <c r="F5594" s="12">
        <v>191.3306464691386</v>
      </c>
    </row>
    <row r="5595" spans="1:6">
      <c r="A5595">
        <v>27</v>
      </c>
      <c r="B5595">
        <v>-89.016000000000005</v>
      </c>
      <c r="C5595">
        <v>1658</v>
      </c>
      <c r="D5595">
        <v>350000</v>
      </c>
      <c r="E5595">
        <v>171</v>
      </c>
      <c r="F5595" s="12">
        <v>182.02016621290596</v>
      </c>
    </row>
    <row r="5596" spans="1:6">
      <c r="A5596">
        <v>28</v>
      </c>
      <c r="B5596">
        <v>-88.896000000000001</v>
      </c>
      <c r="C5596">
        <v>1658</v>
      </c>
      <c r="D5596">
        <v>350000</v>
      </c>
      <c r="E5596">
        <v>182</v>
      </c>
      <c r="F5596" s="12">
        <v>175.94988627778318</v>
      </c>
    </row>
    <row r="5597" spans="1:6">
      <c r="A5597">
        <v>29</v>
      </c>
      <c r="B5597">
        <v>-88.790999999999997</v>
      </c>
      <c r="C5597">
        <v>1658</v>
      </c>
      <c r="D5597">
        <v>350000</v>
      </c>
      <c r="E5597">
        <v>190</v>
      </c>
      <c r="F5597" s="12">
        <v>173.05905534320854</v>
      </c>
    </row>
    <row r="5598" spans="1:6">
      <c r="A5598">
        <v>30</v>
      </c>
      <c r="B5598">
        <v>-88.671999999999997</v>
      </c>
      <c r="C5598">
        <v>1658</v>
      </c>
      <c r="D5598">
        <v>350000</v>
      </c>
      <c r="E5598">
        <v>181</v>
      </c>
      <c r="F5598" s="12">
        <v>171.71884877466545</v>
      </c>
    </row>
    <row r="5599" spans="1:6">
      <c r="A5599">
        <v>31</v>
      </c>
      <c r="B5599">
        <v>-88.56</v>
      </c>
      <c r="C5599">
        <v>1658</v>
      </c>
      <c r="D5599">
        <v>350000</v>
      </c>
      <c r="E5599">
        <v>149</v>
      </c>
      <c r="F5599" s="12">
        <v>171.70890875168385</v>
      </c>
    </row>
    <row r="5600" spans="1:6">
      <c r="A5600">
        <v>32</v>
      </c>
      <c r="B5600">
        <v>-88.451999999999998</v>
      </c>
      <c r="C5600">
        <v>1658</v>
      </c>
      <c r="D5600">
        <v>350000</v>
      </c>
      <c r="E5600">
        <v>177</v>
      </c>
      <c r="F5600" s="12">
        <v>172.41159596982666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abSelected="1" zoomScale="85" zoomScaleNormal="85" zoomScalePageLayoutView="85" workbookViewId="0">
      <selection activeCell="AQ19" sqref="AQ19"/>
    </sheetView>
  </sheetViews>
  <sheetFormatPr baseColWidth="10" defaultColWidth="8.83203125" defaultRowHeight="14" x14ac:dyDescent="0"/>
  <cols>
    <col min="40" max="40" width="11.33203125" customWidth="1"/>
  </cols>
  <sheetData>
    <row r="3" spans="3:40">
      <c r="H3" t="s">
        <v>251</v>
      </c>
      <c r="I3">
        <v>1.6607762618212341</v>
      </c>
      <c r="J3" t="s">
        <v>252</v>
      </c>
    </row>
    <row r="4" spans="3:40">
      <c r="H4" t="s">
        <v>253</v>
      </c>
      <c r="I4">
        <v>0.15017411050031909</v>
      </c>
      <c r="J4" t="s">
        <v>254</v>
      </c>
    </row>
    <row r="5" spans="3:40">
      <c r="D5" s="3" t="s">
        <v>255</v>
      </c>
      <c r="K5" s="28" t="s">
        <v>389</v>
      </c>
      <c r="L5" s="28"/>
      <c r="M5" s="4"/>
      <c r="N5" s="4"/>
      <c r="O5" s="4"/>
      <c r="P5" s="4"/>
      <c r="Q5" s="4"/>
      <c r="AI5" s="3" t="s">
        <v>255</v>
      </c>
    </row>
    <row r="6" spans="3:40">
      <c r="C6" s="18" t="s">
        <v>218</v>
      </c>
      <c r="D6" s="6" t="s">
        <v>256</v>
      </c>
      <c r="E6" s="6" t="s">
        <v>257</v>
      </c>
      <c r="F6" s="5" t="s">
        <v>212</v>
      </c>
      <c r="G6" s="5" t="s">
        <v>258</v>
      </c>
      <c r="H6" s="6" t="s">
        <v>259</v>
      </c>
      <c r="I6" s="6" t="s">
        <v>260</v>
      </c>
      <c r="J6" s="7"/>
      <c r="K6" s="5" t="s">
        <v>212</v>
      </c>
      <c r="L6" s="5" t="s">
        <v>258</v>
      </c>
      <c r="M6" s="5"/>
      <c r="N6" s="7"/>
      <c r="O6" s="7"/>
      <c r="P6" s="6" t="s">
        <v>259</v>
      </c>
      <c r="Q6" s="6" t="s">
        <v>260</v>
      </c>
      <c r="AI6" s="6" t="s">
        <v>256</v>
      </c>
      <c r="AJ6" s="6" t="s">
        <v>257</v>
      </c>
      <c r="AK6" s="5" t="s">
        <v>212</v>
      </c>
      <c r="AL6" s="5" t="s">
        <v>258</v>
      </c>
      <c r="AM6" s="6" t="s">
        <v>259</v>
      </c>
      <c r="AN6" s="6" t="s">
        <v>260</v>
      </c>
    </row>
    <row r="7" spans="3:40">
      <c r="C7" s="19">
        <f>[1]Strains!B2</f>
        <v>1</v>
      </c>
      <c r="D7" s="20">
        <v>0.15</v>
      </c>
      <c r="E7" s="20">
        <v>0.15</v>
      </c>
      <c r="F7" s="21">
        <f>Strains!V2</f>
        <v>-90.286527873080715</v>
      </c>
      <c r="G7" s="21">
        <f>Strains!W2</f>
        <v>1.1791119784024612E-2</v>
      </c>
      <c r="H7" s="9">
        <f t="shared" ref="H7" si="0">ABS(lambda/2/SIN(RADIANS((F7-phi0)/2)))</f>
        <v>1.1698962541250304</v>
      </c>
      <c r="I7" s="9">
        <f t="shared" ref="I7" si="1">ABS(lambda/2/SIN(RADIANS((F7+G7-phi0)/2)))-H7</f>
        <v>1.1948309511944366E-4</v>
      </c>
      <c r="K7" s="22">
        <f>Strains!V44</f>
        <v>-90.282481086458901</v>
      </c>
      <c r="L7" s="22">
        <f>Strains!W44</f>
        <v>1.3718658227537437E-2</v>
      </c>
      <c r="AI7" s="20">
        <v>0.6</v>
      </c>
      <c r="AJ7" s="20">
        <v>0.15</v>
      </c>
      <c r="AK7" s="21">
        <f>Strains!V72</f>
        <v>-90.268215178526873</v>
      </c>
      <c r="AL7" s="21">
        <f>Strains!W72</f>
        <v>1.2886174406116899E-2</v>
      </c>
      <c r="AM7" s="9">
        <f t="shared" ref="AM7:AM27" si="2">ABS(lambda/2/SIN(RADIANS((AK7-phi0)/2)))</f>
        <v>1.1700818381760261</v>
      </c>
      <c r="AN7" s="9">
        <f t="shared" ref="AN7:AN27" si="3">ABS(lambda/2/SIN(RADIANS((AK7+AL7-phi0)/2)))-AM7</f>
        <v>1.3064395979034416E-4</v>
      </c>
    </row>
    <row r="8" spans="3:40">
      <c r="C8" s="19">
        <f>[1]Strains!B3</f>
        <v>2</v>
      </c>
      <c r="D8" s="20">
        <v>0.15</v>
      </c>
      <c r="E8" s="20">
        <v>0.65</v>
      </c>
      <c r="F8" s="21">
        <f>Strains!V3</f>
        <v>-90.2834312582807</v>
      </c>
      <c r="G8" s="21">
        <f>Strains!W3</f>
        <v>1.2400783799991322E-2</v>
      </c>
      <c r="H8" s="9">
        <f t="shared" ref="H8:H64" si="4">ABS(lambda/2/SIN(RADIANS((F8-phi0)/2)))</f>
        <v>1.1699276295265071</v>
      </c>
      <c r="I8" s="9">
        <f t="shared" ref="I8:I64" si="5">ABS(lambda/2/SIN(RADIANS((F8+G8-phi0)/2)))-H8</f>
        <v>1.2567217379300111E-4</v>
      </c>
      <c r="K8" s="22">
        <f>Strains!V45</f>
        <v>-90.289532702978491</v>
      </c>
      <c r="L8" s="22">
        <f>Strains!W45</f>
        <v>1.4452415274092535E-2</v>
      </c>
      <c r="AI8" s="20">
        <v>0.6</v>
      </c>
      <c r="AJ8" s="20">
        <v>0.65</v>
      </c>
      <c r="AK8" s="21">
        <f>Strains!V73</f>
        <v>-90.251831431620261</v>
      </c>
      <c r="AL8" s="21">
        <f>Strains!W73</f>
        <v>1.2955967530276851E-2</v>
      </c>
      <c r="AM8" s="9">
        <f t="shared" si="2"/>
        <v>1.1702479491782916</v>
      </c>
      <c r="AN8" s="9">
        <f t="shared" si="3"/>
        <v>1.3140788463261721E-4</v>
      </c>
    </row>
    <row r="9" spans="3:40">
      <c r="C9" s="19">
        <f>[1]Strains!B4</f>
        <v>3</v>
      </c>
      <c r="D9" s="20">
        <v>0.15</v>
      </c>
      <c r="E9" s="20">
        <v>1.1499999999999999</v>
      </c>
      <c r="F9" s="21">
        <f>Strains!V4</f>
        <v>-90.29913708852834</v>
      </c>
      <c r="G9" s="21">
        <f>Strains!W4</f>
        <v>1.1781374028102686E-2</v>
      </c>
      <c r="H9" s="9">
        <f t="shared" si="4"/>
        <v>1.169768521712905</v>
      </c>
      <c r="I9" s="9">
        <f t="shared" si="5"/>
        <v>1.1934501890942251E-4</v>
      </c>
      <c r="K9" s="22">
        <f>Strains!V46</f>
        <v>-90.277926877310946</v>
      </c>
      <c r="L9" s="22">
        <f>Strains!W46</f>
        <v>1.2038430636523581E-2</v>
      </c>
      <c r="AI9" s="20">
        <v>0.6</v>
      </c>
      <c r="AJ9" s="20">
        <v>1.1499999999999999</v>
      </c>
      <c r="AK9" s="21">
        <f>Strains!V74</f>
        <v>-90.260053593403356</v>
      </c>
      <c r="AL9" s="21">
        <f>Strains!W74</f>
        <v>1.5681731928315241E-2</v>
      </c>
      <c r="AM9" s="9">
        <f t="shared" si="2"/>
        <v>1.1701645777058169</v>
      </c>
      <c r="AN9" s="9">
        <f t="shared" si="3"/>
        <v>1.590258737529382E-4</v>
      </c>
    </row>
    <row r="10" spans="3:40">
      <c r="C10" s="19">
        <f>[1]Strains!B5</f>
        <v>4</v>
      </c>
      <c r="D10" s="20">
        <v>0.15</v>
      </c>
      <c r="E10" s="20">
        <v>1.65</v>
      </c>
      <c r="F10" s="21">
        <f>Strains!V5</f>
        <v>-90.30558806327393</v>
      </c>
      <c r="G10" s="21">
        <f>Strains!W5</f>
        <v>1.4934280942496676E-2</v>
      </c>
      <c r="H10" s="9">
        <f t="shared" si="4"/>
        <v>1.169703189057256</v>
      </c>
      <c r="I10" s="9">
        <f t="shared" si="5"/>
        <v>1.5126463078574126E-4</v>
      </c>
      <c r="K10" s="22">
        <f>Strains!V47</f>
        <v>-90.288466654184688</v>
      </c>
      <c r="L10" s="22">
        <f>Strains!W47</f>
        <v>1.1193292455351854E-2</v>
      </c>
      <c r="AI10" s="20">
        <v>0.6</v>
      </c>
      <c r="AJ10" s="20">
        <v>1.65</v>
      </c>
      <c r="AK10" s="21">
        <f>Strains!V75</f>
        <v>-90.24685568344907</v>
      </c>
      <c r="AL10" s="21">
        <f>Strains!W75</f>
        <v>1.3170798380984458E-2</v>
      </c>
      <c r="AM10" s="9">
        <f t="shared" si="2"/>
        <v>1.1702984112062926</v>
      </c>
      <c r="AN10" s="9">
        <f t="shared" si="3"/>
        <v>1.3360457773425871E-4</v>
      </c>
    </row>
    <row r="11" spans="3:40">
      <c r="C11" s="19">
        <f>[1]Strains!B6</f>
        <v>5</v>
      </c>
      <c r="D11" s="20">
        <v>0.15</v>
      </c>
      <c r="E11" s="20">
        <v>2.15</v>
      </c>
      <c r="F11" s="21">
        <f>Strains!V6</f>
        <v>-90.315992461734709</v>
      </c>
      <c r="G11" s="21">
        <f>Strains!W6</f>
        <v>1.4445476886308067E-2</v>
      </c>
      <c r="H11" s="9">
        <f t="shared" si="4"/>
        <v>1.1695978410372125</v>
      </c>
      <c r="I11" s="9">
        <f t="shared" si="5"/>
        <v>1.462730102623766E-4</v>
      </c>
      <c r="K11" s="22">
        <f>Strains!V48</f>
        <v>-90.308460481944323</v>
      </c>
      <c r="L11" s="22">
        <f>Strains!W48</f>
        <v>1.2669473261600821E-2</v>
      </c>
      <c r="AI11" s="20">
        <v>0.6</v>
      </c>
      <c r="AJ11" s="20">
        <v>2.15</v>
      </c>
      <c r="AK11" s="21">
        <f>Strains!V76</f>
        <v>-90.250252513280685</v>
      </c>
      <c r="AL11" s="21">
        <f>Strains!W76</f>
        <v>1.631698258769711E-2</v>
      </c>
      <c r="AM11" s="9">
        <f t="shared" si="2"/>
        <v>1.1702639612199353</v>
      </c>
      <c r="AN11" s="9">
        <f t="shared" si="3"/>
        <v>1.6551158582323033E-4</v>
      </c>
    </row>
    <row r="12" spans="3:40">
      <c r="C12" s="19">
        <f>[1]Strains!B7</f>
        <v>6</v>
      </c>
      <c r="D12" s="20">
        <v>0.15</v>
      </c>
      <c r="E12" s="20">
        <v>2.5</v>
      </c>
      <c r="F12" s="21">
        <f>Strains!V7</f>
        <v>-90.317227683841381</v>
      </c>
      <c r="G12" s="21">
        <f>Strains!W7</f>
        <v>1.6063754648019082E-2</v>
      </c>
      <c r="H12" s="9">
        <f t="shared" si="4"/>
        <v>1.169585335899987</v>
      </c>
      <c r="I12" s="9">
        <f t="shared" si="5"/>
        <v>1.6265766993095454E-4</v>
      </c>
      <c r="K12" s="22">
        <f>Strains!V49</f>
        <v>-90.325005347210293</v>
      </c>
      <c r="L12" s="22">
        <f>Strains!W49</f>
        <v>1.2192553583590504E-2</v>
      </c>
      <c r="N12" s="3" t="s">
        <v>261</v>
      </c>
      <c r="S12" s="3" t="s">
        <v>262</v>
      </c>
      <c r="AI12" s="20">
        <v>0.6</v>
      </c>
      <c r="AJ12" s="20">
        <v>2.5</v>
      </c>
      <c r="AK12" s="21">
        <f>Strains!V77</f>
        <v>-90.247196992300687</v>
      </c>
      <c r="AL12" s="21">
        <f>Strains!W77</f>
        <v>1.1778277969327634E-2</v>
      </c>
      <c r="AM12" s="9">
        <f t="shared" si="2"/>
        <v>1.1702949495802835</v>
      </c>
      <c r="AN12" s="9">
        <f t="shared" si="3"/>
        <v>1.1947561253222716E-4</v>
      </c>
    </row>
    <row r="13" spans="3:40">
      <c r="C13" s="23">
        <f>[1]Strains!B8</f>
        <v>7</v>
      </c>
      <c r="D13" s="24">
        <v>1.5</v>
      </c>
      <c r="E13" s="24">
        <v>0.15</v>
      </c>
      <c r="F13" s="25">
        <f>Strains!V8</f>
        <v>-90.25905867800806</v>
      </c>
      <c r="G13" s="25">
        <f>Strains!W8</f>
        <v>1.2123462330476046E-2</v>
      </c>
      <c r="H13" s="11">
        <f t="shared" si="4"/>
        <v>1.1701746650447769</v>
      </c>
      <c r="I13" s="11">
        <f t="shared" si="5"/>
        <v>1.2293952620368032E-4</v>
      </c>
      <c r="K13" s="27">
        <f>Strains!V50</f>
        <v>-90.272623438388152</v>
      </c>
      <c r="L13" s="27">
        <f>Strains!W50</f>
        <v>1.2323194155621033E-2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S13">
        <v>-90.345937763197455</v>
      </c>
      <c r="T13">
        <v>1.3913409436742432E-2</v>
      </c>
      <c r="U13">
        <v>1.1693092737668229</v>
      </c>
      <c r="V13">
        <v>1.4076287957864864E-4</v>
      </c>
      <c r="AI13" s="24">
        <v>1.05</v>
      </c>
      <c r="AJ13" s="24">
        <v>0.15</v>
      </c>
      <c r="AK13" s="25">
        <f>Strains!V78</f>
        <v>-90.266262040025651</v>
      </c>
      <c r="AL13" s="25">
        <f>Strains!W78</f>
        <v>1.8351693433420392E-2</v>
      </c>
      <c r="AM13" s="11">
        <f t="shared" si="2"/>
        <v>1.1701016368618522</v>
      </c>
      <c r="AN13" s="11">
        <f t="shared" si="3"/>
        <v>1.8607782913671045E-4</v>
      </c>
    </row>
    <row r="14" spans="3:40">
      <c r="C14" s="23">
        <f>[1]Strains!B9</f>
        <v>8</v>
      </c>
      <c r="D14" s="24">
        <v>1.5</v>
      </c>
      <c r="E14" s="24">
        <v>0.65</v>
      </c>
      <c r="F14" s="25">
        <f>Strains!V9</f>
        <v>-90.241345570588081</v>
      </c>
      <c r="G14" s="25">
        <f>Strains!W9</f>
        <v>1.3650886030424275E-2</v>
      </c>
      <c r="H14" s="11">
        <f t="shared" si="4"/>
        <v>1.1703543001983792</v>
      </c>
      <c r="I14" s="11">
        <f t="shared" si="5"/>
        <v>1.3849538770083214E-4</v>
      </c>
      <c r="K14" s="27">
        <f>Strains!V51</f>
        <v>-90.239989640954093</v>
      </c>
      <c r="L14" s="27">
        <f>Strains!W51</f>
        <v>1.1091864599950244E-2</v>
      </c>
      <c r="AI14" s="24">
        <v>1.05</v>
      </c>
      <c r="AJ14" s="24">
        <v>0.65</v>
      </c>
      <c r="AK14" s="25">
        <f>Strains!V79</f>
        <v>-90.266844768710897</v>
      </c>
      <c r="AL14" s="25">
        <f>Strains!W79</f>
        <v>1.4389282329921661E-2</v>
      </c>
      <c r="AM14" s="11">
        <f t="shared" si="2"/>
        <v>1.1700957297187489</v>
      </c>
      <c r="AN14" s="11">
        <f t="shared" si="3"/>
        <v>1.4589101108075653E-4</v>
      </c>
    </row>
    <row r="15" spans="3:40">
      <c r="C15" s="23">
        <f>[1]Strains!B10</f>
        <v>9</v>
      </c>
      <c r="D15" s="24">
        <v>1.5</v>
      </c>
      <c r="E15" s="24">
        <v>1.1499999999999999</v>
      </c>
      <c r="F15" s="25">
        <f>Strains!V10</f>
        <v>-90.244938443616661</v>
      </c>
      <c r="G15" s="25">
        <f>Strains!W10</f>
        <v>1.6027189338736366E-2</v>
      </c>
      <c r="H15" s="11">
        <f t="shared" si="4"/>
        <v>1.1703178568286525</v>
      </c>
      <c r="I15" s="11">
        <f t="shared" si="5"/>
        <v>1.625940158704875E-4</v>
      </c>
      <c r="K15" s="27">
        <f>Strains!V52</f>
        <v>-90.261810832144732</v>
      </c>
      <c r="L15" s="27">
        <f>Strains!W52</f>
        <v>1.9151366741261992E-2</v>
      </c>
      <c r="AI15" s="24">
        <v>1.05</v>
      </c>
      <c r="AJ15" s="24">
        <v>1.1499999999999999</v>
      </c>
      <c r="AK15" s="25">
        <f>Strains!V80</f>
        <v>-90.267792917665645</v>
      </c>
      <c r="AL15" s="25">
        <f>Strains!W80</f>
        <v>1.319210660253314E-2</v>
      </c>
      <c r="AM15" s="11">
        <f t="shared" si="2"/>
        <v>1.1700861184884539</v>
      </c>
      <c r="AN15" s="11">
        <f t="shared" si="3"/>
        <v>1.3374760295903343E-4</v>
      </c>
    </row>
    <row r="16" spans="3:40">
      <c r="C16" s="23">
        <f>[1]Strains!B11</f>
        <v>10</v>
      </c>
      <c r="D16" s="24">
        <v>1.5</v>
      </c>
      <c r="E16" s="24">
        <v>1.65</v>
      </c>
      <c r="F16" s="25">
        <f>Strains!V11</f>
        <v>-90.256266695921866</v>
      </c>
      <c r="G16" s="25">
        <f>Strains!W11</f>
        <v>1.3993325243799717E-2</v>
      </c>
      <c r="H16" s="11">
        <f t="shared" si="4"/>
        <v>1.1702029740473781</v>
      </c>
      <c r="I16" s="11">
        <f t="shared" si="5"/>
        <v>1.4191492540427397E-4</v>
      </c>
      <c r="K16" s="27">
        <f>Strains!V53</f>
        <v>-90.241242619175992</v>
      </c>
      <c r="L16" s="27">
        <f>Strains!W53</f>
        <v>1.2513656396848359E-2</v>
      </c>
      <c r="O16" s="12">
        <f>-((H7-H13)/H7)*1000000</f>
        <v>237.97915307855817</v>
      </c>
      <c r="P16" s="12">
        <f>(I7/H7)*1000000</f>
        <v>102.13135968095351</v>
      </c>
      <c r="Q16" s="12">
        <f>2*P16</f>
        <v>204.26271936190702</v>
      </c>
      <c r="AI16" s="24">
        <v>1.05</v>
      </c>
      <c r="AJ16" s="24">
        <v>1.65</v>
      </c>
      <c r="AK16" s="25">
        <f>Strains!V81</f>
        <v>-90.274048968459979</v>
      </c>
      <c r="AL16" s="25">
        <f>Strains!W81</f>
        <v>1.229743155236593E-2</v>
      </c>
      <c r="AM16" s="11">
        <f t="shared" si="2"/>
        <v>1.1700227078941825</v>
      </c>
      <c r="AN16" s="11">
        <f t="shared" si="3"/>
        <v>1.2465515254111992E-4</v>
      </c>
    </row>
    <row r="17" spans="3:40">
      <c r="C17" s="23">
        <f>[1]Strains!B12</f>
        <v>11</v>
      </c>
      <c r="D17" s="24">
        <v>1.5</v>
      </c>
      <c r="E17" s="24">
        <v>2.15</v>
      </c>
      <c r="F17" s="25">
        <f>Strains!V12</f>
        <v>-90.243324194794226</v>
      </c>
      <c r="G17" s="25">
        <f>Strains!W12</f>
        <v>1.685923854238516E-2</v>
      </c>
      <c r="H17" s="11">
        <f t="shared" si="4"/>
        <v>1.1703342301170996</v>
      </c>
      <c r="I17" s="11">
        <f t="shared" si="5"/>
        <v>1.7104413167667865E-4</v>
      </c>
      <c r="K17" s="27">
        <f>Strains!V54</f>
        <v>-90.278504286951986</v>
      </c>
      <c r="L17" s="27">
        <f>Strains!W54</f>
        <v>1.4414825997542079E-2</v>
      </c>
      <c r="O17" s="12">
        <f t="shared" ref="O17:O21" si="6">-((H8-H14)/H8)*1000000</f>
        <v>364.69834637956018</v>
      </c>
      <c r="P17" s="12">
        <f t="shared" ref="P17:P21" si="7">(I8/H8)*1000000</f>
        <v>107.41875875165299</v>
      </c>
      <c r="Q17" s="12">
        <f t="shared" ref="Q17:Q21" si="8">2*P17</f>
        <v>214.83751750330597</v>
      </c>
      <c r="AI17" s="24">
        <v>1.05</v>
      </c>
      <c r="AJ17" s="24">
        <v>2.15</v>
      </c>
      <c r="AK17" s="25">
        <f>Strains!V82</f>
        <v>-90.242042182999157</v>
      </c>
      <c r="AL17" s="25">
        <f>Strains!W82</f>
        <v>1.5641647782189284E-2</v>
      </c>
      <c r="AM17" s="11">
        <f t="shared" si="2"/>
        <v>1.1703472340249437</v>
      </c>
      <c r="AN17" s="11">
        <f t="shared" si="3"/>
        <v>1.5869394705725348E-4</v>
      </c>
    </row>
    <row r="18" spans="3:40">
      <c r="C18" s="23">
        <f>[1]Strains!B13</f>
        <v>12</v>
      </c>
      <c r="D18" s="24">
        <v>1.5</v>
      </c>
      <c r="E18" s="24">
        <v>2.5</v>
      </c>
      <c r="F18" s="25">
        <f>Strains!V13</f>
        <v>-90.246191972370198</v>
      </c>
      <c r="G18" s="25">
        <f>Strains!W13</f>
        <v>1.2512042310483152E-2</v>
      </c>
      <c r="H18" s="11">
        <f t="shared" si="4"/>
        <v>1.1703051427917137</v>
      </c>
      <c r="I18" s="11">
        <f t="shared" si="5"/>
        <v>1.269232645677576E-4</v>
      </c>
      <c r="K18" s="27">
        <f>Strains!V55</f>
        <v>-90.263788616260314</v>
      </c>
      <c r="L18" s="27">
        <f>Strains!W55</f>
        <v>1.6158454467899621E-2</v>
      </c>
      <c r="O18" s="12">
        <f t="shared" si="6"/>
        <v>469.61010281171639</v>
      </c>
      <c r="P18" s="12">
        <f t="shared" si="7"/>
        <v>102.02447466671805</v>
      </c>
      <c r="Q18" s="12">
        <f t="shared" si="8"/>
        <v>204.0489493334361</v>
      </c>
      <c r="AI18" s="24">
        <v>1.05</v>
      </c>
      <c r="AJ18" s="24">
        <v>2.5</v>
      </c>
      <c r="AK18" s="25">
        <f>Strains!V83</f>
        <v>-90.2688085697107</v>
      </c>
      <c r="AL18" s="25">
        <f>Strains!W83</f>
        <v>1.1110547919312624E-2</v>
      </c>
      <c r="AM18" s="11">
        <f t="shared" si="2"/>
        <v>1.1700758232544317</v>
      </c>
      <c r="AN18" s="11">
        <f t="shared" si="3"/>
        <v>1.1263776008729742E-4</v>
      </c>
    </row>
    <row r="19" spans="3:40">
      <c r="C19" s="19">
        <f>C7</f>
        <v>1</v>
      </c>
      <c r="D19" s="20"/>
      <c r="E19" s="20">
        <f>D7</f>
        <v>0.15</v>
      </c>
      <c r="F19" s="21">
        <f>F7</f>
        <v>-90.286527873080715</v>
      </c>
      <c r="G19" s="21">
        <f>G7</f>
        <v>1.1791119784024612E-2</v>
      </c>
      <c r="H19" s="9">
        <f t="shared" si="4"/>
        <v>1.1698962541250304</v>
      </c>
      <c r="I19" s="9">
        <f t="shared" si="5"/>
        <v>1.1948309511944366E-4</v>
      </c>
      <c r="K19" s="22">
        <f>K7</f>
        <v>-90.282481086458901</v>
      </c>
      <c r="L19" s="22">
        <f>L7</f>
        <v>1.3718658227537437E-2</v>
      </c>
      <c r="O19" s="12">
        <f t="shared" si="6"/>
        <v>427.27505131011401</v>
      </c>
      <c r="P19" s="12">
        <f t="shared" si="7"/>
        <v>129.31881540620216</v>
      </c>
      <c r="Q19" s="12">
        <f t="shared" si="8"/>
        <v>258.63763081240432</v>
      </c>
      <c r="AI19" s="20"/>
      <c r="AJ19" s="20">
        <v>0.25</v>
      </c>
      <c r="AK19" s="21">
        <f>Strains!V84</f>
        <v>-90.261498956968197</v>
      </c>
      <c r="AL19" s="21">
        <f>Strains!W84</f>
        <v>1.2282353857463561E-2</v>
      </c>
      <c r="AM19" s="9">
        <f t="shared" si="2"/>
        <v>1.1701499237888628</v>
      </c>
      <c r="AN19" s="9">
        <f t="shared" si="3"/>
        <v>1.2454310625886755E-4</v>
      </c>
    </row>
    <row r="20" spans="3:40">
      <c r="C20" s="19">
        <f>[1]Strains!B14</f>
        <v>13</v>
      </c>
      <c r="D20" s="20"/>
      <c r="E20" s="20">
        <v>0.5</v>
      </c>
      <c r="F20" s="21">
        <f>Strains!V14</f>
        <v>-90.249125651732811</v>
      </c>
      <c r="G20" s="21">
        <f>Strains!W14</f>
        <v>1.319412481356593E-2</v>
      </c>
      <c r="H20" s="9">
        <f t="shared" si="4"/>
        <v>1.1702753892914104</v>
      </c>
      <c r="I20" s="9">
        <f t="shared" si="5"/>
        <v>1.3383330614402666E-4</v>
      </c>
      <c r="K20" s="22">
        <f>Strains!V56</f>
        <v>-90.253609829168028</v>
      </c>
      <c r="L20" s="22">
        <f>Strains!W56</f>
        <v>1.212663520094286E-2</v>
      </c>
      <c r="O20" s="12">
        <f t="shared" si="6"/>
        <v>629.60878863627795</v>
      </c>
      <c r="P20" s="12">
        <f t="shared" si="7"/>
        <v>125.06265412790097</v>
      </c>
      <c r="Q20" s="12">
        <f t="shared" si="8"/>
        <v>250.12530825580194</v>
      </c>
      <c r="AI20" s="20"/>
      <c r="AJ20" s="20">
        <v>0.625</v>
      </c>
      <c r="AK20" s="21">
        <f>Strains!V85</f>
        <v>-90.256243485585912</v>
      </c>
      <c r="AL20" s="21">
        <f>Strains!W85</f>
        <v>1.8038768860115975E-2</v>
      </c>
      <c r="AM20" s="9">
        <f t="shared" si="2"/>
        <v>1.1702032093947397</v>
      </c>
      <c r="AN20" s="9">
        <f t="shared" si="3"/>
        <v>1.8295203686813366E-4</v>
      </c>
    </row>
    <row r="21" spans="3:40">
      <c r="C21" s="19">
        <f>[1]Strains!B15</f>
        <v>14</v>
      </c>
      <c r="D21" s="20"/>
      <c r="E21" s="20">
        <v>0.75</v>
      </c>
      <c r="F21" s="21">
        <f>Strains!V15</f>
        <v>-90.27508928487795</v>
      </c>
      <c r="G21" s="21">
        <f>Strains!W15</f>
        <v>1.2798137952538367E-2</v>
      </c>
      <c r="H21" s="9">
        <f t="shared" si="4"/>
        <v>1.1700121643740704</v>
      </c>
      <c r="I21" s="9">
        <f t="shared" si="5"/>
        <v>1.2972797763421973E-4</v>
      </c>
      <c r="K21" s="22">
        <f>Strains!V57</f>
        <v>-90.275242899921508</v>
      </c>
      <c r="L21" s="22">
        <f>Strains!W57</f>
        <v>1.5889859333641114E-2</v>
      </c>
      <c r="O21" s="12">
        <f t="shared" si="6"/>
        <v>615.43768516283251</v>
      </c>
      <c r="P21" s="12">
        <f t="shared" si="7"/>
        <v>139.07293887691463</v>
      </c>
      <c r="Q21" s="12">
        <f t="shared" si="8"/>
        <v>278.14587775382927</v>
      </c>
      <c r="AI21" s="20"/>
      <c r="AJ21" s="20">
        <v>0.875</v>
      </c>
      <c r="AK21" s="21">
        <f>Strains!V86</f>
        <v>-90.272760870801577</v>
      </c>
      <c r="AL21" s="21">
        <f>Strains!W86</f>
        <v>1.3961353518323181E-2</v>
      </c>
      <c r="AM21" s="9">
        <f t="shared" si="2"/>
        <v>1.1700357630534259</v>
      </c>
      <c r="AN21" s="9">
        <f t="shared" si="3"/>
        <v>1.4152963677971364E-4</v>
      </c>
    </row>
    <row r="22" spans="3:40">
      <c r="C22" s="19">
        <f>[1]Strains!B16</f>
        <v>15</v>
      </c>
      <c r="D22" s="20"/>
      <c r="E22" s="20">
        <v>1</v>
      </c>
      <c r="F22" s="21">
        <f>Strains!V16</f>
        <v>-90.271728579443675</v>
      </c>
      <c r="G22" s="21">
        <f>Strains!W16</f>
        <v>1.4637672474111451E-2</v>
      </c>
      <c r="H22" s="9">
        <f t="shared" si="4"/>
        <v>1.1700462258753437</v>
      </c>
      <c r="I22" s="9">
        <f t="shared" si="5"/>
        <v>1.4839095785146306E-4</v>
      </c>
      <c r="K22" s="22">
        <f>Strains!V58</f>
        <v>-90.27160000693857</v>
      </c>
      <c r="L22" s="22">
        <f>Strains!W58</f>
        <v>1.3207906993425295E-2</v>
      </c>
      <c r="AI22" s="20"/>
      <c r="AJ22" s="20">
        <v>1.125</v>
      </c>
      <c r="AK22" s="21">
        <f>Strains!V87</f>
        <v>-90.253027267198746</v>
      </c>
      <c r="AL22" s="21">
        <f>Strains!W87</f>
        <v>1.2360315923655954E-2</v>
      </c>
      <c r="AM22" s="9">
        <f t="shared" si="2"/>
        <v>1.170235822474365</v>
      </c>
      <c r="AN22" s="9">
        <f t="shared" si="3"/>
        <v>1.2536150589181894E-4</v>
      </c>
    </row>
    <row r="23" spans="3:40">
      <c r="C23" s="19">
        <f>[1]Strains!B17</f>
        <v>16</v>
      </c>
      <c r="D23" s="20"/>
      <c r="E23" s="20">
        <v>1.25</v>
      </c>
      <c r="F23" s="21">
        <f>Strains!V17</f>
        <v>-90.278804299118519</v>
      </c>
      <c r="G23" s="21">
        <f>Strains!W17</f>
        <v>1.4004622692707774E-2</v>
      </c>
      <c r="H23" s="9">
        <f t="shared" si="4"/>
        <v>1.1699745153525092</v>
      </c>
      <c r="I23" s="9">
        <f t="shared" si="5"/>
        <v>1.4194594131855531E-4</v>
      </c>
      <c r="K23" s="22">
        <f>Strains!V59</f>
        <v>-90.263098552362734</v>
      </c>
      <c r="L23" s="22">
        <f>Strains!W59</f>
        <v>1.1497232659793832E-2</v>
      </c>
      <c r="AI23" s="20"/>
      <c r="AJ23" s="20">
        <v>1.375</v>
      </c>
      <c r="AK23" s="21">
        <f>Strains!V88</f>
        <v>-90.276411642613056</v>
      </c>
      <c r="AL23" s="21">
        <f>Strains!W88</f>
        <v>1.3332469322473374E-2</v>
      </c>
      <c r="AM23" s="9">
        <f t="shared" si="2"/>
        <v>1.1699987628022044</v>
      </c>
      <c r="AN23" s="9">
        <f t="shared" si="3"/>
        <v>1.3514048883300767E-4</v>
      </c>
    </row>
    <row r="24" spans="3:40">
      <c r="C24" s="19">
        <f>C13</f>
        <v>7</v>
      </c>
      <c r="D24" s="20"/>
      <c r="E24" s="20">
        <v>1.5</v>
      </c>
      <c r="F24" s="21">
        <f>F13</f>
        <v>-90.25905867800806</v>
      </c>
      <c r="G24" s="21">
        <f>G13</f>
        <v>1.2123462330476046E-2</v>
      </c>
      <c r="H24" s="9">
        <f t="shared" si="4"/>
        <v>1.1701746650447769</v>
      </c>
      <c r="I24" s="9">
        <f t="shared" si="5"/>
        <v>1.2293952620368032E-4</v>
      </c>
      <c r="K24" s="22">
        <f>K13</f>
        <v>-90.272623438388152</v>
      </c>
      <c r="L24" s="22">
        <f>L13</f>
        <v>1.2323194155621033E-2</v>
      </c>
      <c r="AI24" s="20"/>
      <c r="AJ24" s="20">
        <v>1.875</v>
      </c>
      <c r="AK24" s="21">
        <f>Strains!V89</f>
        <v>-90.279664334282018</v>
      </c>
      <c r="AL24" s="21">
        <f>Strains!W89</f>
        <v>1.7412846024133115E-2</v>
      </c>
      <c r="AM24" s="9">
        <f t="shared" si="2"/>
        <v>1.1699658000297621</v>
      </c>
      <c r="AN24" s="9">
        <f t="shared" si="3"/>
        <v>1.764943883444392E-4</v>
      </c>
    </row>
    <row r="25" spans="3:40">
      <c r="C25" s="19">
        <f>[1]Strains!B18</f>
        <v>17</v>
      </c>
      <c r="D25" s="20"/>
      <c r="E25" s="20">
        <v>1.75</v>
      </c>
      <c r="F25" s="21">
        <f>Strains!V18</f>
        <v>-90.270393713803415</v>
      </c>
      <c r="G25" s="21">
        <f>Strains!W18</f>
        <v>1.2941476254361916E-2</v>
      </c>
      <c r="H25" s="9">
        <f t="shared" si="4"/>
        <v>1.1700597558667485</v>
      </c>
      <c r="I25" s="9">
        <f t="shared" si="5"/>
        <v>1.311972564057573E-4</v>
      </c>
      <c r="K25" s="22">
        <f>Strains!V60</f>
        <v>-90.277791423320949</v>
      </c>
      <c r="L25" s="22">
        <f>Strains!W60</f>
        <v>1.2269900326419484E-2</v>
      </c>
      <c r="S25" t="s">
        <v>263</v>
      </c>
      <c r="AI25" s="20"/>
      <c r="AJ25" s="20">
        <v>2.125</v>
      </c>
      <c r="AK25" s="21">
        <f>Strains!V90</f>
        <v>-90.264083469424875</v>
      </c>
      <c r="AL25" s="21">
        <f>Strains!W90</f>
        <v>1.2671265143441853E-2</v>
      </c>
      <c r="AM25" s="9">
        <f t="shared" si="2"/>
        <v>1.1701237219122038</v>
      </c>
      <c r="AN25" s="9">
        <f t="shared" si="3"/>
        <v>1.2847864741249992E-4</v>
      </c>
    </row>
    <row r="26" spans="3:40">
      <c r="C26" s="19">
        <f>[1]Strains!B19</f>
        <v>18</v>
      </c>
      <c r="D26" s="20"/>
      <c r="E26" s="20">
        <v>2</v>
      </c>
      <c r="F26" s="21">
        <f>Strains!V19</f>
        <v>-90.276027790318778</v>
      </c>
      <c r="G26" s="21">
        <f>Strains!W19</f>
        <v>1.1360502293951361E-2</v>
      </c>
      <c r="H26" s="9">
        <f t="shared" si="4"/>
        <v>1.170002652945491</v>
      </c>
      <c r="I26" s="9">
        <f t="shared" si="5"/>
        <v>1.1515043844112505E-4</v>
      </c>
      <c r="K26" s="22">
        <f>Strains!V61</f>
        <v>-90.26179847505864</v>
      </c>
      <c r="L26" s="22">
        <f>Strains!W61</f>
        <v>1.0274404271993767E-2</v>
      </c>
      <c r="AI26" s="20"/>
      <c r="AJ26" s="20">
        <v>2.375</v>
      </c>
      <c r="AK26" s="21">
        <f>Strains!V91</f>
        <v>-90.273137626518078</v>
      </c>
      <c r="AL26" s="21">
        <f>Strains!W91</f>
        <v>1.3780861705807964E-2</v>
      </c>
      <c r="AM26" s="9">
        <f t="shared" si="2"/>
        <v>1.1700319445041287</v>
      </c>
      <c r="AN26" s="9">
        <f t="shared" si="3"/>
        <v>1.396982434653804E-4</v>
      </c>
    </row>
    <row r="27" spans="3:40">
      <c r="C27" s="19">
        <f>[1]Strains!B20</f>
        <v>19</v>
      </c>
      <c r="D27" s="20"/>
      <c r="E27" s="20">
        <v>2.25</v>
      </c>
      <c r="F27" s="21">
        <f>Strains!V20</f>
        <v>-90.284239244058369</v>
      </c>
      <c r="G27" s="21">
        <f>Strains!W20</f>
        <v>1.6757400948971615E-2</v>
      </c>
      <c r="H27" s="9">
        <f t="shared" si="4"/>
        <v>1.1699194426394166</v>
      </c>
      <c r="I27" s="9">
        <f t="shared" si="5"/>
        <v>1.6982913451113468E-4</v>
      </c>
      <c r="K27" s="22">
        <f>Strains!V62</f>
        <v>-90.264528381468963</v>
      </c>
      <c r="L27" s="22">
        <f>Strains!W62</f>
        <v>1.3609606130798708E-2</v>
      </c>
      <c r="AI27" s="20"/>
      <c r="AJ27" s="20">
        <v>2.625</v>
      </c>
      <c r="AK27" s="21">
        <f>Strains!V92</f>
        <v>-90.264400209228526</v>
      </c>
      <c r="AL27" s="21">
        <f>Strains!W92</f>
        <v>1.5808673331181192E-2</v>
      </c>
      <c r="AM27" s="9">
        <f t="shared" si="2"/>
        <v>1.1701205109147794</v>
      </c>
      <c r="AN27" s="9">
        <f t="shared" si="3"/>
        <v>1.6029523228922038E-4</v>
      </c>
    </row>
    <row r="28" spans="3:40">
      <c r="C28" s="19">
        <f>[1]Strains!B21</f>
        <v>20</v>
      </c>
      <c r="D28" s="20"/>
      <c r="E28" s="20">
        <v>2.5</v>
      </c>
      <c r="F28" s="21">
        <f>Strains!V21</f>
        <v>-90.257002989712376</v>
      </c>
      <c r="G28" s="21">
        <f>Strains!W21</f>
        <v>1.5631824287156648E-2</v>
      </c>
      <c r="H28" s="9">
        <f t="shared" si="4"/>
        <v>1.1701955082751212</v>
      </c>
      <c r="I28" s="9">
        <f t="shared" si="5"/>
        <v>1.5853229661288992E-4</v>
      </c>
      <c r="K28" s="22">
        <f>Strains!V63</f>
        <v>-90.260911533079181</v>
      </c>
      <c r="L28" s="22">
        <f>Strains!W63</f>
        <v>1.0688057491289519E-2</v>
      </c>
      <c r="AI28" s="15"/>
      <c r="AJ28" s="15"/>
      <c r="AK28" s="26"/>
      <c r="AL28" s="13"/>
      <c r="AM28" s="14"/>
      <c r="AN28" s="14"/>
    </row>
    <row r="29" spans="3:40">
      <c r="C29" s="19">
        <f>[1]Strains!B22</f>
        <v>21</v>
      </c>
      <c r="D29" s="20"/>
      <c r="E29" s="20">
        <v>2.75</v>
      </c>
      <c r="F29" s="21">
        <f>Strains!V22</f>
        <v>-90.210867248336683</v>
      </c>
      <c r="G29" s="21">
        <f>Strains!W22</f>
        <v>1.0470924872859803E-2</v>
      </c>
      <c r="H29" s="9">
        <f t="shared" si="4"/>
        <v>1.1706635867169313</v>
      </c>
      <c r="I29" s="9">
        <f t="shared" si="5"/>
        <v>1.0631321851484188E-4</v>
      </c>
      <c r="K29" s="22">
        <f>Strains!V64</f>
        <v>-90.197345896116403</v>
      </c>
      <c r="L29" s="22">
        <f>Strains!W64</f>
        <v>1.2892239102002826E-2</v>
      </c>
      <c r="AI29" s="15"/>
      <c r="AJ29" s="15"/>
      <c r="AK29" s="26"/>
      <c r="AL29" s="13"/>
      <c r="AM29" s="14"/>
      <c r="AN29" s="14"/>
    </row>
    <row r="30" spans="3:40">
      <c r="D30" s="13"/>
      <c r="E30" s="15"/>
      <c r="F30" s="13"/>
      <c r="G30" s="13"/>
      <c r="H30" s="14"/>
      <c r="I30" s="14"/>
      <c r="AI30" s="13"/>
      <c r="AJ30" s="15"/>
      <c r="AK30" s="13"/>
      <c r="AL30" s="13"/>
      <c r="AM30" s="14"/>
      <c r="AN30" s="14"/>
    </row>
    <row r="31" spans="3:40">
      <c r="D31" s="13"/>
      <c r="E31" s="13"/>
      <c r="F31" s="13"/>
      <c r="G31" s="13"/>
      <c r="H31" s="14"/>
      <c r="I31" s="14"/>
      <c r="AI31" s="13"/>
      <c r="AJ31" s="13"/>
      <c r="AK31" s="13"/>
      <c r="AL31" s="13"/>
      <c r="AM31" s="14"/>
      <c r="AN31" s="14"/>
    </row>
    <row r="32" spans="3:40">
      <c r="D32" s="13"/>
      <c r="E32" s="13"/>
      <c r="F32" s="13"/>
      <c r="G32" s="13"/>
      <c r="H32" s="14"/>
      <c r="I32" s="14"/>
      <c r="AI32" s="13"/>
      <c r="AJ32" s="13"/>
      <c r="AK32" s="13"/>
      <c r="AL32" s="13"/>
      <c r="AM32" s="14"/>
      <c r="AN32" s="14"/>
    </row>
    <row r="33" spans="4:40">
      <c r="D33" s="13"/>
      <c r="E33" s="13"/>
      <c r="F33" s="13"/>
      <c r="G33" s="13"/>
      <c r="H33" s="14"/>
      <c r="I33" s="14"/>
      <c r="AI33" s="13"/>
      <c r="AJ33" s="13"/>
      <c r="AK33" s="13"/>
      <c r="AL33" s="13"/>
      <c r="AM33" s="14"/>
      <c r="AN33" s="14"/>
    </row>
    <row r="34" spans="4:40">
      <c r="D34" s="13"/>
      <c r="E34" s="13"/>
      <c r="F34" s="13"/>
      <c r="G34" s="13"/>
      <c r="H34" s="14"/>
      <c r="I34" s="14"/>
      <c r="AI34" s="13"/>
      <c r="AJ34" s="13"/>
      <c r="AK34" s="13"/>
      <c r="AL34" s="13"/>
      <c r="AM34" s="14"/>
      <c r="AN34" s="14"/>
    </row>
    <row r="35" spans="4:40">
      <c r="D35" s="13"/>
      <c r="E35" s="13"/>
      <c r="F35" s="13"/>
      <c r="G35" s="13"/>
      <c r="H35" s="14"/>
      <c r="I35" s="14"/>
      <c r="AI35" s="13"/>
      <c r="AJ35" s="13"/>
      <c r="AK35" s="13"/>
      <c r="AL35" s="13"/>
      <c r="AM35" s="14"/>
      <c r="AN35" s="14"/>
    </row>
    <row r="36" spans="4:40">
      <c r="D36" s="13"/>
      <c r="E36" s="13"/>
      <c r="F36" s="13"/>
      <c r="G36" s="13"/>
      <c r="H36" s="14"/>
      <c r="I36" s="14"/>
      <c r="AI36" s="13"/>
      <c r="AJ36" s="13"/>
      <c r="AK36" s="13"/>
      <c r="AL36" s="13"/>
      <c r="AM36" s="14"/>
      <c r="AN36" s="14"/>
    </row>
    <row r="37" spans="4:40">
      <c r="D37" s="13"/>
      <c r="E37" s="13"/>
      <c r="F37" s="13"/>
      <c r="G37" s="13"/>
      <c r="H37" s="14"/>
      <c r="I37" s="14"/>
      <c r="AI37" s="13"/>
      <c r="AJ37" s="13"/>
      <c r="AK37" s="13"/>
      <c r="AL37" s="13"/>
      <c r="AM37" s="14"/>
      <c r="AN37" s="14"/>
    </row>
    <row r="38" spans="4:40">
      <c r="D38" s="13"/>
      <c r="E38" s="13"/>
      <c r="F38" s="13"/>
      <c r="G38" s="13"/>
      <c r="H38" s="14"/>
      <c r="I38" s="14"/>
      <c r="AI38" s="13"/>
      <c r="AJ38" s="13"/>
      <c r="AK38" s="13"/>
      <c r="AL38" s="13"/>
      <c r="AM38" s="14"/>
      <c r="AN38" s="14"/>
    </row>
    <row r="39" spans="4:40">
      <c r="D39" s="13"/>
      <c r="E39" s="13"/>
      <c r="F39" s="13"/>
      <c r="G39" s="13"/>
      <c r="H39" s="14"/>
      <c r="I39" s="14"/>
      <c r="AI39" s="13"/>
      <c r="AJ39" s="13"/>
      <c r="AK39" s="13"/>
      <c r="AL39" s="13"/>
      <c r="AM39" s="14"/>
      <c r="AN39" s="14"/>
    </row>
    <row r="40" spans="4:40">
      <c r="D40" s="3" t="s">
        <v>264</v>
      </c>
      <c r="G40" s="13"/>
      <c r="H40" s="14"/>
      <c r="I40" s="14"/>
      <c r="K40" s="28" t="s">
        <v>389</v>
      </c>
      <c r="L40" s="28"/>
      <c r="AI40" s="3" t="s">
        <v>264</v>
      </c>
      <c r="AL40" s="13"/>
      <c r="AM40" s="14"/>
      <c r="AN40" s="14"/>
    </row>
    <row r="41" spans="4:40">
      <c r="D41" s="5" t="s">
        <v>256</v>
      </c>
      <c r="E41" s="5" t="s">
        <v>257</v>
      </c>
      <c r="F41" s="5" t="s">
        <v>212</v>
      </c>
      <c r="G41" s="5" t="s">
        <v>258</v>
      </c>
      <c r="H41" s="6" t="s">
        <v>259</v>
      </c>
      <c r="I41" s="6" t="s">
        <v>260</v>
      </c>
      <c r="J41" s="7"/>
      <c r="K41" s="5" t="s">
        <v>212</v>
      </c>
      <c r="L41" s="5" t="s">
        <v>258</v>
      </c>
      <c r="M41" s="7"/>
      <c r="N41" s="7"/>
      <c r="O41" s="7"/>
      <c r="P41" s="6" t="s">
        <v>259</v>
      </c>
      <c r="Q41" s="6" t="s">
        <v>260</v>
      </c>
      <c r="AI41" s="5" t="s">
        <v>256</v>
      </c>
      <c r="AJ41" s="5" t="s">
        <v>257</v>
      </c>
      <c r="AK41" s="5" t="s">
        <v>212</v>
      </c>
      <c r="AL41" s="5" t="s">
        <v>258</v>
      </c>
      <c r="AM41" s="6" t="s">
        <v>259</v>
      </c>
      <c r="AN41" s="6" t="s">
        <v>260</v>
      </c>
    </row>
    <row r="42" spans="4:40">
      <c r="D42" s="8">
        <v>0.15</v>
      </c>
      <c r="E42" s="8">
        <v>0.15</v>
      </c>
      <c r="F42" s="21">
        <f>Strains!V23</f>
        <v>-90.158839843163634</v>
      </c>
      <c r="G42" s="21">
        <f>Strains!W23</f>
        <v>2.0638201209895773E-2</v>
      </c>
      <c r="H42" s="9">
        <f t="shared" si="4"/>
        <v>1.1711921173967297</v>
      </c>
      <c r="I42" s="9">
        <f t="shared" si="5"/>
        <v>2.0985638393011818E-4</v>
      </c>
      <c r="K42" s="22">
        <f>Strains!V65</f>
        <v>-90.169336649488514</v>
      </c>
      <c r="L42" s="22">
        <f>[1]Strains!W65</f>
        <v>1.2616972533086381E-2</v>
      </c>
      <c r="N42" s="15"/>
      <c r="O42" s="15"/>
      <c r="P42" s="14"/>
      <c r="Q42" s="14"/>
      <c r="AI42" s="20">
        <v>0.6</v>
      </c>
      <c r="AJ42" s="20">
        <v>0.15</v>
      </c>
      <c r="AK42" s="21">
        <f>Strains!V93</f>
        <v>-90.06584083816243</v>
      </c>
      <c r="AL42" s="21">
        <f>Strains!W93</f>
        <v>2.1577207607414769E-2</v>
      </c>
      <c r="AM42" s="9">
        <f t="shared" ref="AM42:AM62" si="9">ABS(lambda/2/SIN(RADIANS((AK42-phi0)/2)))</f>
        <v>1.1721386584752314</v>
      </c>
      <c r="AN42" s="9">
        <f t="shared" ref="AN42:AN62" si="10">ABS(lambda/2/SIN(RADIANS((AK42+AL42-phi0)/2)))-AM42</f>
        <v>2.1994128337921026E-4</v>
      </c>
    </row>
    <row r="43" spans="4:40">
      <c r="D43" s="8">
        <v>0.15</v>
      </c>
      <c r="E43" s="8">
        <v>0.65</v>
      </c>
      <c r="F43" s="21">
        <f>Strains!V24</f>
        <v>-90.193518039474455</v>
      </c>
      <c r="G43" s="21">
        <f>Strains!W24</f>
        <v>1.8577926967316492E-2</v>
      </c>
      <c r="H43" s="9">
        <f t="shared" si="4"/>
        <v>1.1708397522423144</v>
      </c>
      <c r="I43" s="9">
        <f t="shared" si="5"/>
        <v>1.8873060746660286E-4</v>
      </c>
      <c r="K43" s="22">
        <f>Strains!V66</f>
        <v>-90.171774288773207</v>
      </c>
      <c r="L43" s="22">
        <f>[1]Strains!W66</f>
        <v>1.5319055546770389E-2</v>
      </c>
      <c r="AI43" s="20">
        <v>0.6</v>
      </c>
      <c r="AJ43" s="20">
        <v>0.65</v>
      </c>
      <c r="AK43" s="21">
        <f>Strains!V94</f>
        <v>-90.062035131777648</v>
      </c>
      <c r="AL43" s="21">
        <f>Strains!W94</f>
        <v>2.1235855905970252E-2</v>
      </c>
      <c r="AM43" s="9">
        <f t="shared" si="9"/>
        <v>1.1721774418752862</v>
      </c>
      <c r="AN43" s="9">
        <f t="shared" si="10"/>
        <v>2.1648238563365396E-4</v>
      </c>
    </row>
    <row r="44" spans="4:40">
      <c r="D44" s="8">
        <v>0.15</v>
      </c>
      <c r="E44" s="8">
        <v>1.1499999999999999</v>
      </c>
      <c r="F44" s="21">
        <f>Strains!V25</f>
        <v>-90.145329496991053</v>
      </c>
      <c r="G44" s="21">
        <f>Strains!W25</f>
        <v>1.5285571282729147E-2</v>
      </c>
      <c r="H44" s="9">
        <f t="shared" si="4"/>
        <v>1.1713294824836822</v>
      </c>
      <c r="I44" s="9">
        <f t="shared" si="5"/>
        <v>1.5547300293494715E-4</v>
      </c>
      <c r="K44" s="22">
        <f>Strains!V67</f>
        <v>-90.145867789480036</v>
      </c>
      <c r="L44" s="22">
        <f>[1]Strains!W67</f>
        <v>1.91476338668507E-2</v>
      </c>
      <c r="AI44" s="20">
        <v>0.6</v>
      </c>
      <c r="AJ44" s="20">
        <v>1.1499999999999999</v>
      </c>
      <c r="AK44" s="21">
        <f>Strains!V95</f>
        <v>-90.089512016766022</v>
      </c>
      <c r="AL44" s="21">
        <f>Strains!W95</f>
        <v>1.6806980391881277E-2</v>
      </c>
      <c r="AM44" s="9">
        <f t="shared" si="9"/>
        <v>1.1718975155705016</v>
      </c>
      <c r="AN44" s="9">
        <f t="shared" si="10"/>
        <v>1.7120061656394903E-4</v>
      </c>
    </row>
    <row r="45" spans="4:40">
      <c r="D45" s="8">
        <v>0.15</v>
      </c>
      <c r="E45" s="8">
        <v>1.65</v>
      </c>
      <c r="F45" s="21">
        <f>Strains!V26</f>
        <v>-90.155820817746942</v>
      </c>
      <c r="G45" s="21">
        <f>Strains!W26</f>
        <v>1.5311782967830556E-2</v>
      </c>
      <c r="H45" s="9">
        <f t="shared" si="4"/>
        <v>1.1712228088263057</v>
      </c>
      <c r="I45" s="9">
        <f t="shared" si="5"/>
        <v>1.5569696370998365E-4</v>
      </c>
      <c r="K45" s="22">
        <f>Strains!V68</f>
        <v>-90.192580086581685</v>
      </c>
      <c r="L45" s="22">
        <f>[1]Strains!W68</f>
        <v>1.8143757374755747E-2</v>
      </c>
      <c r="AI45" s="20">
        <v>0.6</v>
      </c>
      <c r="AJ45" s="20">
        <v>1.65</v>
      </c>
      <c r="AK45" s="21">
        <f>Strains!V96</f>
        <v>-90.012525709780661</v>
      </c>
      <c r="AL45" s="21">
        <f>Strains!W96</f>
        <v>2.040554231419215E-2</v>
      </c>
      <c r="AM45" s="9">
        <f t="shared" si="9"/>
        <v>1.1726823370651731</v>
      </c>
      <c r="AN45" s="9">
        <f t="shared" si="10"/>
        <v>2.0828526931326863E-4</v>
      </c>
    </row>
    <row r="46" spans="4:40">
      <c r="D46" s="8">
        <v>0.15</v>
      </c>
      <c r="E46" s="8">
        <v>2.15</v>
      </c>
      <c r="F46" s="21">
        <f>Strains!V27</f>
        <v>-90.204498262751741</v>
      </c>
      <c r="G46" s="21">
        <f>Strains!W27</f>
        <v>1.6707416985520022E-2</v>
      </c>
      <c r="H46" s="9">
        <f t="shared" si="4"/>
        <v>1.1707282487292914</v>
      </c>
      <c r="I46" s="9">
        <f t="shared" si="5"/>
        <v>1.6967551914803813E-4</v>
      </c>
      <c r="K46" s="22">
        <f>Strains!V69</f>
        <v>-90.191513847372505</v>
      </c>
      <c r="L46" s="22">
        <f>[1]Strains!W69</f>
        <v>1.4951185182085554E-2</v>
      </c>
      <c r="AI46" s="20">
        <v>0.6</v>
      </c>
      <c r="AJ46" s="20">
        <v>2.15</v>
      </c>
      <c r="AK46" s="21">
        <f>Strains!V97</f>
        <v>-90.003291776649121</v>
      </c>
      <c r="AL46" s="21">
        <f>Strains!W97</f>
        <v>2.5210346098323282E-2</v>
      </c>
      <c r="AM46" s="9">
        <f t="shared" si="9"/>
        <v>1.1727765767191032</v>
      </c>
      <c r="AN46" s="9">
        <f t="shared" si="10"/>
        <v>2.5740763019532764E-4</v>
      </c>
    </row>
    <row r="47" spans="4:40">
      <c r="D47" s="8">
        <v>0.15</v>
      </c>
      <c r="E47" s="8">
        <v>2.5</v>
      </c>
      <c r="F47" s="21">
        <f>Strains!V28</f>
        <v>-90.189353192273558</v>
      </c>
      <c r="G47" s="21">
        <f>Strains!W28</f>
        <v>1.4691522335722063E-2</v>
      </c>
      <c r="H47" s="9">
        <f t="shared" si="4"/>
        <v>1.1708820543860967</v>
      </c>
      <c r="I47" s="9">
        <f t="shared" si="5"/>
        <v>1.4925782040853264E-4</v>
      </c>
      <c r="K47" s="22">
        <f>Strains!V70</f>
        <v>-90.18537336868738</v>
      </c>
      <c r="L47" s="22">
        <f>[1]Strains!W70</f>
        <v>1.8848475270664425E-2</v>
      </c>
      <c r="N47" s="3" t="s">
        <v>261</v>
      </c>
      <c r="S47" s="3" t="s">
        <v>262</v>
      </c>
      <c r="AI47" s="20">
        <v>0.6</v>
      </c>
      <c r="AJ47" s="20">
        <v>2.5</v>
      </c>
      <c r="AK47" s="21">
        <f>Strains!V98</f>
        <v>-90.049563226287319</v>
      </c>
      <c r="AL47" s="21">
        <f>Strains!W98</f>
        <v>2.1032070388518953E-2</v>
      </c>
      <c r="AM47" s="9">
        <f t="shared" si="9"/>
        <v>1.1723045683016262</v>
      </c>
      <c r="AN47" s="9">
        <f t="shared" si="10"/>
        <v>2.1447432385657272E-4</v>
      </c>
    </row>
    <row r="48" spans="4:40">
      <c r="D48" s="10">
        <v>1.5</v>
      </c>
      <c r="E48" s="10">
        <v>0.15</v>
      </c>
      <c r="F48" s="25">
        <f>Strains!V29</f>
        <v>-90.109904673524028</v>
      </c>
      <c r="G48" s="25">
        <f>Strains!W29</f>
        <v>1.6857067740547942E-2</v>
      </c>
      <c r="H48" s="11">
        <f t="shared" si="4"/>
        <v>1.1716898912327109</v>
      </c>
      <c r="I48" s="11">
        <f t="shared" si="5"/>
        <v>1.7161941236976119E-4</v>
      </c>
      <c r="K48" s="27">
        <f>Strains!V71</f>
        <v>-90.11857308346562</v>
      </c>
      <c r="L48" s="27">
        <f>[1]Strains!W71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S48">
        <v>-90.311438724831135</v>
      </c>
      <c r="T48">
        <v>2.2140899814190214E-2</v>
      </c>
      <c r="U48">
        <v>1.1696583966215051</v>
      </c>
      <c r="V48">
        <v>2.2422687765000227E-4</v>
      </c>
      <c r="AI48" s="24">
        <v>1.05</v>
      </c>
      <c r="AJ48" s="24">
        <v>0.15</v>
      </c>
      <c r="AK48" s="25">
        <f>Strains!V99</f>
        <v>-90.145634027246842</v>
      </c>
      <c r="AL48" s="25">
        <f>Strains!W99</f>
        <v>2.546388029353578E-2</v>
      </c>
      <c r="AM48" s="11">
        <f t="shared" si="9"/>
        <v>1.1713263856685734</v>
      </c>
      <c r="AN48" s="11">
        <f t="shared" si="10"/>
        <v>2.5903128087967353E-4</v>
      </c>
    </row>
    <row r="49" spans="4:40">
      <c r="D49" s="10">
        <v>1.5</v>
      </c>
      <c r="E49" s="10">
        <v>0.65</v>
      </c>
      <c r="F49" s="25">
        <f>Strains!V30</f>
        <v>-90.089192667336633</v>
      </c>
      <c r="G49" s="25">
        <f>Strains!W30</f>
        <v>3.108997149725325E-2</v>
      </c>
      <c r="H49" s="11">
        <f t="shared" si="4"/>
        <v>1.1719007678522977</v>
      </c>
      <c r="I49" s="11">
        <f t="shared" si="5"/>
        <v>3.1675295997479758E-4</v>
      </c>
      <c r="K49" s="27"/>
      <c r="L49" s="27"/>
      <c r="AI49" s="24">
        <v>1.05</v>
      </c>
      <c r="AJ49" s="24">
        <v>0.65</v>
      </c>
      <c r="AK49" s="25">
        <f>Strains!V100</f>
        <v>-90.075753959199858</v>
      </c>
      <c r="AL49" s="25">
        <f>Strains!W100</f>
        <v>2.5604255800396228E-2</v>
      </c>
      <c r="AM49" s="11">
        <f t="shared" si="9"/>
        <v>1.1720376534179466</v>
      </c>
      <c r="AN49" s="11">
        <f t="shared" si="10"/>
        <v>2.6093597966569959E-4</v>
      </c>
    </row>
    <row r="50" spans="4:40">
      <c r="D50" s="10">
        <v>1.5</v>
      </c>
      <c r="E50" s="10">
        <v>1.1499999999999999</v>
      </c>
      <c r="F50" s="25">
        <f>Strains!V31</f>
        <v>-90.095118417378146</v>
      </c>
      <c r="G50" s="25">
        <f>Strains!W31</f>
        <v>3.5888415453793426E-2</v>
      </c>
      <c r="H50" s="11">
        <f t="shared" si="4"/>
        <v>1.1718404239314437</v>
      </c>
      <c r="I50" s="11">
        <f t="shared" si="5"/>
        <v>3.6560708486987892E-4</v>
      </c>
      <c r="K50" s="27"/>
      <c r="L50" s="27"/>
      <c r="AI50" s="24">
        <v>1.05</v>
      </c>
      <c r="AJ50" s="24">
        <v>1.1499999999999999</v>
      </c>
      <c r="AK50" s="25">
        <f>Strains!V101</f>
        <v>-90.002570077736493</v>
      </c>
      <c r="AL50" s="25">
        <f>Strains!W101</f>
        <v>2.9049029859044482E-2</v>
      </c>
      <c r="AM50" s="11">
        <f t="shared" si="9"/>
        <v>1.172783943191279</v>
      </c>
      <c r="AN50" s="11">
        <f t="shared" si="10"/>
        <v>2.9662260754603764E-4</v>
      </c>
    </row>
    <row r="51" spans="4:40">
      <c r="D51" s="10">
        <v>1.5</v>
      </c>
      <c r="E51" s="10">
        <v>1.65</v>
      </c>
      <c r="F51" s="25">
        <f>Strains!V32</f>
        <v>-90.053845564390002</v>
      </c>
      <c r="G51" s="25">
        <f>Strains!W32</f>
        <v>2.001854797335674E-2</v>
      </c>
      <c r="H51" s="11">
        <f t="shared" si="4"/>
        <v>1.17226091365466</v>
      </c>
      <c r="I51" s="11">
        <f t="shared" si="5"/>
        <v>2.0411337443282385E-4</v>
      </c>
      <c r="K51" s="27"/>
      <c r="L51" s="27"/>
      <c r="O51" s="12">
        <f>-((H42-H48)/H42)*1000000</f>
        <v>425.01467401239978</v>
      </c>
      <c r="P51" s="12">
        <f>(I42/H42)*1000000</f>
        <v>179.18186163733495</v>
      </c>
      <c r="Q51" s="12">
        <f>2*P51</f>
        <v>358.36372327466989</v>
      </c>
      <c r="AI51" s="24">
        <v>1.05</v>
      </c>
      <c r="AJ51" s="24">
        <v>1.65</v>
      </c>
      <c r="AK51" s="25">
        <f>Strains!V102</f>
        <v>-90.012830793563381</v>
      </c>
      <c r="AL51" s="25">
        <f>Strains!W102</f>
        <v>2.2422787414400833E-2</v>
      </c>
      <c r="AM51" s="11">
        <f t="shared" si="9"/>
        <v>1.1726792238301988</v>
      </c>
      <c r="AN51" s="11">
        <f t="shared" si="10"/>
        <v>2.2888008578814123E-4</v>
      </c>
    </row>
    <row r="52" spans="4:40">
      <c r="D52" s="10">
        <v>1.5</v>
      </c>
      <c r="E52" s="10">
        <v>2.15</v>
      </c>
      <c r="F52" s="25">
        <f>Strains!V33</f>
        <v>-90.095614914708946</v>
      </c>
      <c r="G52" s="25">
        <f>Strains!W33</f>
        <v>1.9030177825546814E-2</v>
      </c>
      <c r="H52" s="11">
        <f t="shared" si="4"/>
        <v>1.1718353683552976</v>
      </c>
      <c r="I52" s="11">
        <f t="shared" si="5"/>
        <v>1.9382143532653551E-4</v>
      </c>
      <c r="K52" s="27"/>
      <c r="L52" s="27"/>
      <c r="O52" s="12">
        <f t="shared" ref="O52:O56" si="11">-((H43-H49)/H43)*1000000</f>
        <v>906.20053508714409</v>
      </c>
      <c r="P52" s="12">
        <f t="shared" ref="P52:P56" si="12">(I43/H43)*1000000</f>
        <v>161.19251768242285</v>
      </c>
      <c r="Q52" s="12">
        <f t="shared" ref="Q52:Q56" si="13">2*P52</f>
        <v>322.38503536484569</v>
      </c>
      <c r="AI52" s="24">
        <v>1.05</v>
      </c>
      <c r="AJ52" s="24">
        <v>2.15</v>
      </c>
      <c r="AK52" s="25">
        <f>Strains!V103</f>
        <v>-90.019202907036231</v>
      </c>
      <c r="AL52" s="25">
        <f>Strains!W103</f>
        <v>2.5091187839438981E-2</v>
      </c>
      <c r="AM52" s="11">
        <f t="shared" si="9"/>
        <v>1.1726142051189929</v>
      </c>
      <c r="AN52" s="11">
        <f t="shared" si="10"/>
        <v>2.5608397524323756E-4</v>
      </c>
    </row>
    <row r="53" spans="4:40">
      <c r="D53" s="10">
        <v>1.5</v>
      </c>
      <c r="E53" s="10">
        <v>2.5</v>
      </c>
      <c r="F53" s="25">
        <f>Strains!V34</f>
        <v>-90.088652733271687</v>
      </c>
      <c r="G53" s="25">
        <f>Strains!W34</f>
        <v>1.7502983782747138E-2</v>
      </c>
      <c r="H53" s="11">
        <f t="shared" si="4"/>
        <v>1.1719062666485796</v>
      </c>
      <c r="I53" s="11">
        <f t="shared" si="5"/>
        <v>1.7829593020901591E-4</v>
      </c>
      <c r="K53" s="27"/>
      <c r="L53" s="27"/>
      <c r="O53" s="12">
        <f t="shared" si="11"/>
        <v>436.20642646007587</v>
      </c>
      <c r="P53" s="12">
        <f t="shared" si="12"/>
        <v>132.73208372189424</v>
      </c>
      <c r="Q53" s="12">
        <f t="shared" si="13"/>
        <v>265.46416744378848</v>
      </c>
      <c r="AI53" s="24">
        <v>1.05</v>
      </c>
      <c r="AJ53" s="24">
        <v>2.5</v>
      </c>
      <c r="AK53" s="25">
        <f>Strains!V104</f>
        <v>-89.983502077078128</v>
      </c>
      <c r="AL53" s="25">
        <f>Strains!W104</f>
        <v>3.5369080921288432E-2</v>
      </c>
      <c r="AM53" s="11">
        <f t="shared" si="9"/>
        <v>1.1729786230720058</v>
      </c>
      <c r="AN53" s="11">
        <f t="shared" si="10"/>
        <v>3.6136737271030839E-4</v>
      </c>
    </row>
    <row r="54" spans="4:40">
      <c r="D54" s="8"/>
      <c r="E54" s="8">
        <f>E42</f>
        <v>0.15</v>
      </c>
      <c r="F54" s="21">
        <f t="shared" ref="F54" si="14">F42</f>
        <v>-90.158839843163634</v>
      </c>
      <c r="G54" s="21">
        <f t="shared" ref="G54" si="15">G42</f>
        <v>2.0638201209895773E-2</v>
      </c>
      <c r="H54" s="9">
        <f t="shared" si="4"/>
        <v>1.1711921173967297</v>
      </c>
      <c r="I54" s="9">
        <f t="shared" si="5"/>
        <v>2.0985638393011818E-4</v>
      </c>
      <c r="K54" s="22"/>
      <c r="L54" s="22"/>
      <c r="O54" s="12">
        <f t="shared" si="11"/>
        <v>886.34273558470841</v>
      </c>
      <c r="P54" s="12">
        <f t="shared" si="12"/>
        <v>132.93539242632164</v>
      </c>
      <c r="Q54" s="12">
        <f t="shared" si="13"/>
        <v>265.87078485264328</v>
      </c>
      <c r="AI54" s="20"/>
      <c r="AJ54" s="20">
        <v>0.25</v>
      </c>
      <c r="AK54" s="21">
        <f>Strains!V105</f>
        <v>-90.181802228187095</v>
      </c>
      <c r="AL54" s="21">
        <f>Strains!W105</f>
        <v>2.0813563022839217E-2</v>
      </c>
      <c r="AM54" s="9">
        <f t="shared" si="9"/>
        <v>1.1709587608888838</v>
      </c>
      <c r="AN54" s="9">
        <f t="shared" si="10"/>
        <v>2.1151304621636058E-4</v>
      </c>
    </row>
    <row r="55" spans="4:40">
      <c r="D55" s="8"/>
      <c r="E55" s="8">
        <v>0.5</v>
      </c>
      <c r="F55" s="21">
        <f>Strains!V35</f>
        <v>-90.114788526386349</v>
      </c>
      <c r="G55" s="21">
        <f>Strains!W35</f>
        <v>1.6477384646145666E-2</v>
      </c>
      <c r="H55" s="9">
        <f t="shared" si="4"/>
        <v>1.1716401835480494</v>
      </c>
      <c r="I55" s="9">
        <f t="shared" si="5"/>
        <v>1.6773166426231612E-4</v>
      </c>
      <c r="K55" s="22"/>
      <c r="L55" s="22"/>
      <c r="O55" s="12">
        <f t="shared" si="11"/>
        <v>945.66747424763082</v>
      </c>
      <c r="P55" s="12">
        <f t="shared" si="12"/>
        <v>144.93160076405772</v>
      </c>
      <c r="Q55" s="12">
        <f t="shared" si="13"/>
        <v>289.86320152811544</v>
      </c>
      <c r="AI55" s="20"/>
      <c r="AJ55" s="20">
        <v>0.625</v>
      </c>
      <c r="AK55" s="21">
        <f>Strains!V106</f>
        <v>-90.097337601872468</v>
      </c>
      <c r="AL55" s="21">
        <f>Strains!W106</f>
        <v>1.9695118902777982E-2</v>
      </c>
      <c r="AM55" s="9">
        <f t="shared" si="9"/>
        <v>1.1718178276295745</v>
      </c>
      <c r="AN55" s="9">
        <f t="shared" si="10"/>
        <v>2.0058653739285504E-4</v>
      </c>
    </row>
    <row r="56" spans="4:40">
      <c r="D56" s="8"/>
      <c r="E56" s="8">
        <v>0.75</v>
      </c>
      <c r="F56" s="21">
        <f>Strains!V36</f>
        <v>-90.091705100867543</v>
      </c>
      <c r="G56" s="21">
        <f>Strains!W36</f>
        <v>1.5476164236574264E-2</v>
      </c>
      <c r="H56" s="9">
        <f t="shared" si="4"/>
        <v>1.1718751817486668</v>
      </c>
      <c r="I56" s="9">
        <f t="shared" si="5"/>
        <v>1.5763276864300124E-4</v>
      </c>
      <c r="K56" s="22"/>
      <c r="L56" s="22"/>
      <c r="O56" s="12">
        <f t="shared" si="11"/>
        <v>874.73563938072368</v>
      </c>
      <c r="P56" s="12">
        <f t="shared" si="12"/>
        <v>127.47468444786249</v>
      </c>
      <c r="Q56" s="12">
        <f t="shared" si="13"/>
        <v>254.94936889572497</v>
      </c>
      <c r="AI56" s="20"/>
      <c r="AJ56" s="20">
        <v>0.875</v>
      </c>
      <c r="AK56" s="21">
        <f>Strains!V107</f>
        <v>-90.12238397050686</v>
      </c>
      <c r="AL56" s="21">
        <f>Strains!W107</f>
        <v>2.3016002941366721E-2</v>
      </c>
      <c r="AM56" s="9">
        <f t="shared" si="9"/>
        <v>1.171562889989564</v>
      </c>
      <c r="AN56" s="9">
        <f t="shared" si="10"/>
        <v>2.342650876074881E-4</v>
      </c>
    </row>
    <row r="57" spans="4:40">
      <c r="D57" s="8"/>
      <c r="E57" s="8">
        <v>1</v>
      </c>
      <c r="F57" s="21">
        <f>Strains!V37</f>
        <v>-90.120284609062949</v>
      </c>
      <c r="G57" s="21">
        <f>Strains!W37</f>
        <v>2.0229943810739424E-2</v>
      </c>
      <c r="H57" s="9">
        <f t="shared" si="4"/>
        <v>1.1715842521980451</v>
      </c>
      <c r="I57" s="9">
        <f t="shared" si="5"/>
        <v>2.0591138503012196E-4</v>
      </c>
      <c r="K57" s="22"/>
      <c r="L57" s="22"/>
      <c r="AI57" s="20"/>
      <c r="AJ57" s="20">
        <v>1.125</v>
      </c>
      <c r="AK57" s="21">
        <f>Strains!V108</f>
        <v>-90.156600811816446</v>
      </c>
      <c r="AL57" s="21">
        <f>Strains!W108</f>
        <v>2.5161568608782721E-2</v>
      </c>
      <c r="AM57" s="9">
        <f t="shared" si="9"/>
        <v>1.1712148791701622</v>
      </c>
      <c r="AN57" s="9">
        <f t="shared" si="10"/>
        <v>2.5588165023404663E-4</v>
      </c>
    </row>
    <row r="58" spans="4:40">
      <c r="D58" s="8"/>
      <c r="E58" s="8">
        <v>1.25</v>
      </c>
      <c r="F58" s="21">
        <f>Strains!V38</f>
        <v>-90.137754381490097</v>
      </c>
      <c r="G58" s="21">
        <f>Strains!W38</f>
        <v>1.8845400957951702E-2</v>
      </c>
      <c r="H58" s="9">
        <f t="shared" si="4"/>
        <v>1.1714065229333284</v>
      </c>
      <c r="I58" s="9">
        <f t="shared" si="5"/>
        <v>1.9172771086739537E-4</v>
      </c>
      <c r="K58" s="22"/>
      <c r="L58" s="22"/>
      <c r="AI58" s="20"/>
      <c r="AJ58" s="20">
        <v>1.375</v>
      </c>
      <c r="AK58" s="21">
        <f>Strains!V109</f>
        <v>-90.152795317075174</v>
      </c>
      <c r="AL58" s="21">
        <f>Strains!W109</f>
        <v>2.2122551862761356E-2</v>
      </c>
      <c r="AM58" s="9">
        <f t="shared" si="9"/>
        <v>1.1712535685127561</v>
      </c>
      <c r="AN58" s="9">
        <f t="shared" si="10"/>
        <v>2.2498967985185025E-4</v>
      </c>
    </row>
    <row r="59" spans="4:40">
      <c r="D59" s="8"/>
      <c r="E59" s="8">
        <v>1.5</v>
      </c>
      <c r="F59" s="21">
        <f>F48</f>
        <v>-90.109904673524028</v>
      </c>
      <c r="G59" s="21">
        <f>G48</f>
        <v>1.6857067740547942E-2</v>
      </c>
      <c r="H59" s="9">
        <f t="shared" si="4"/>
        <v>1.1716898912327109</v>
      </c>
      <c r="I59" s="9">
        <f t="shared" si="5"/>
        <v>1.7161941236976119E-4</v>
      </c>
      <c r="K59" s="22"/>
      <c r="L59" s="22"/>
      <c r="AI59" s="20"/>
      <c r="AJ59" s="20">
        <v>1.875</v>
      </c>
      <c r="AK59" s="21">
        <f>Strains!V110</f>
        <v>-90.139253590762692</v>
      </c>
      <c r="AL59" s="21">
        <f>Strains!W110</f>
        <v>2.038012238604358E-2</v>
      </c>
      <c r="AM59" s="9">
        <f t="shared" si="9"/>
        <v>1.1713912744625554</v>
      </c>
      <c r="AN59" s="9">
        <f t="shared" si="10"/>
        <v>2.0733756129587277E-4</v>
      </c>
    </row>
    <row r="60" spans="4:40">
      <c r="D60" s="8"/>
      <c r="E60" s="8">
        <v>1.75</v>
      </c>
      <c r="F60" s="21">
        <f>Strains!V39</f>
        <v>-90.168022366429909</v>
      </c>
      <c r="G60" s="21">
        <f>Strains!W39</f>
        <v>2.4686762427758895E-2</v>
      </c>
      <c r="H60" s="9">
        <f t="shared" si="4"/>
        <v>1.1710987826943715</v>
      </c>
      <c r="I60" s="9">
        <f t="shared" si="5"/>
        <v>2.5097660344397532E-4</v>
      </c>
      <c r="K60" s="22"/>
      <c r="L60" s="22"/>
      <c r="AI60" s="20"/>
      <c r="AJ60" s="20">
        <v>2.125</v>
      </c>
      <c r="AK60" s="21">
        <f>Strains!V111</f>
        <v>-90.130843755042591</v>
      </c>
      <c r="AL60" s="21">
        <f>Strains!W111</f>
        <v>1.914017549880611E-2</v>
      </c>
      <c r="AM60" s="9">
        <f t="shared" si="9"/>
        <v>1.17147681870141</v>
      </c>
      <c r="AN60" s="9">
        <f t="shared" si="10"/>
        <v>1.9476259012196628E-4</v>
      </c>
    </row>
    <row r="61" spans="4:40">
      <c r="D61" s="8"/>
      <c r="E61" s="8">
        <v>2</v>
      </c>
      <c r="F61" s="21">
        <f>Strains!V40</f>
        <v>-90.136198472025171</v>
      </c>
      <c r="G61" s="21">
        <f>Strains!W40</f>
        <v>1.889921846273784E-2</v>
      </c>
      <c r="H61" s="9">
        <f t="shared" si="4"/>
        <v>1.1714223487340907</v>
      </c>
      <c r="I61" s="9">
        <f t="shared" si="5"/>
        <v>1.9228318966013624E-4</v>
      </c>
      <c r="K61" s="22"/>
      <c r="L61" s="22"/>
      <c r="AI61" s="20"/>
      <c r="AJ61" s="20">
        <v>2.375</v>
      </c>
      <c r="AK61" s="21">
        <f>Strains!V112</f>
        <v>-90.167785461661239</v>
      </c>
      <c r="AL61" s="21">
        <f>Strains!W112</f>
        <v>2.4954872903662658E-2</v>
      </c>
      <c r="AM61" s="9">
        <f t="shared" si="9"/>
        <v>1.1711011904042168</v>
      </c>
      <c r="AN61" s="9">
        <f t="shared" si="10"/>
        <v>2.537047934194625E-4</v>
      </c>
    </row>
    <row r="62" spans="4:40">
      <c r="D62" s="8"/>
      <c r="E62" s="8">
        <v>2.25</v>
      </c>
      <c r="F62" s="21">
        <f>Strains!V41</f>
        <v>-90.11179757295605</v>
      </c>
      <c r="G62" s="21">
        <f>Strains!W41</f>
        <v>2.3822610526270212E-2</v>
      </c>
      <c r="H62" s="9">
        <f t="shared" si="4"/>
        <v>1.1716706246149446</v>
      </c>
      <c r="I62" s="9">
        <f t="shared" si="5"/>
        <v>2.4254469703777204E-4</v>
      </c>
      <c r="K62" s="22"/>
      <c r="L62" s="22"/>
      <c r="AI62" s="20"/>
      <c r="AJ62" s="20">
        <v>2.625</v>
      </c>
      <c r="AK62" s="21">
        <f>Strains!V113</f>
        <v>-90.121896366301996</v>
      </c>
      <c r="AL62" s="21">
        <f>Strains!W113</f>
        <v>2.6705253698030368E-2</v>
      </c>
      <c r="AM62" s="9">
        <f t="shared" si="9"/>
        <v>1.1715678515378938</v>
      </c>
      <c r="AN62" s="9">
        <f t="shared" si="10"/>
        <v>2.7183217147275229E-4</v>
      </c>
    </row>
    <row r="63" spans="4:40">
      <c r="D63" s="8"/>
      <c r="E63" s="8">
        <v>2.5</v>
      </c>
      <c r="F63" s="21">
        <f>Strains!V42</f>
        <v>-90.095372706551359</v>
      </c>
      <c r="G63" s="21">
        <f>Strains!W42</f>
        <v>1.4785279202102796E-2</v>
      </c>
      <c r="H63" s="9">
        <f t="shared" si="4"/>
        <v>1.1718378346277987</v>
      </c>
      <c r="I63" s="9">
        <f t="shared" si="5"/>
        <v>1.5057994635814254E-4</v>
      </c>
      <c r="K63" s="22"/>
      <c r="L63" s="22"/>
      <c r="AI63" s="13"/>
      <c r="AJ63" s="13"/>
      <c r="AK63" s="26"/>
      <c r="AL63" s="13"/>
      <c r="AM63" s="14"/>
      <c r="AN63" s="14"/>
    </row>
    <row r="64" spans="4:40">
      <c r="D64" s="8"/>
      <c r="E64" s="8">
        <v>2.75</v>
      </c>
      <c r="F64" s="21">
        <f>Strains!V43</f>
        <v>-90.118209470038764</v>
      </c>
      <c r="G64" s="21">
        <f>Strains!W43</f>
        <v>2.7897604013900242E-2</v>
      </c>
      <c r="H64" s="9">
        <f t="shared" si="4"/>
        <v>1.1716053690815718</v>
      </c>
      <c r="I64" s="9">
        <f t="shared" si="5"/>
        <v>2.8400087510482841E-4</v>
      </c>
      <c r="K64" s="22"/>
      <c r="L64" s="22"/>
      <c r="AI64" s="13"/>
      <c r="AJ64" s="13"/>
      <c r="AK64" s="26"/>
      <c r="AL64" s="13"/>
      <c r="AM64" s="14"/>
      <c r="AN64" s="14"/>
    </row>
  </sheetData>
  <mergeCells count="2">
    <mergeCell ref="K5:L5"/>
    <mergeCell ref="K40:L40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980071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2014-02-10T14:30:08Z</dcterms:created>
  <dcterms:modified xsi:type="dcterms:W3CDTF">2014-02-17T15:25:17Z</dcterms:modified>
</cp:coreProperties>
</file>